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<sst xmlns="http://schemas.openxmlformats.org/spreadsheetml/2006/main" count="89" uniqueCount="66">
  <si>
    <t>вывоз ТБО</t>
  </si>
  <si>
    <t>продукты питания</t>
  </si>
  <si>
    <t>Отчет</t>
  </si>
  <si>
    <t xml:space="preserve">в т.ч. </t>
  </si>
  <si>
    <t xml:space="preserve">трансп.газа </t>
  </si>
  <si>
    <t xml:space="preserve">теплоснабжение </t>
  </si>
  <si>
    <t>водоснабжение</t>
  </si>
  <si>
    <t>эл.эн.</t>
  </si>
  <si>
    <t>поставка газа</t>
  </si>
  <si>
    <t>Коммунальные услуги</t>
  </si>
  <si>
    <t xml:space="preserve">Заработная плата </t>
  </si>
  <si>
    <t>Начисления на выплаты по оплате труда (налоги)</t>
  </si>
  <si>
    <t>Работы, услуги по содержанию имущества</t>
  </si>
  <si>
    <t>Техническое обслуживание пожарной сигнализации</t>
  </si>
  <si>
    <t>услуги дезинфекционной станции (дератизация,дезинсекция)</t>
  </si>
  <si>
    <t>Прочие работы и услуги</t>
  </si>
  <si>
    <t>предрейсовыйи и послерейсовый осмотр водителей шк.автобусов</t>
  </si>
  <si>
    <t>услуги дезинфекционной станции (противоклещевая обработка территории школы)</t>
  </si>
  <si>
    <t>курсы повышения квалификации</t>
  </si>
  <si>
    <t>Прочие расходы</t>
  </si>
  <si>
    <t>оплата земельного налога</t>
  </si>
  <si>
    <t>оплата транспортного налога</t>
  </si>
  <si>
    <t>оплата налога на имущество</t>
  </si>
  <si>
    <t>Увеличение стоимости материальных запасов</t>
  </si>
  <si>
    <t>ГСМ для школьных автобусов</t>
  </si>
  <si>
    <t>вода бутылированная</t>
  </si>
  <si>
    <t>Ежемесячные выплаты по уходу за ребенком до 3-х лет</t>
  </si>
  <si>
    <t>Услуги связи</t>
  </si>
  <si>
    <t>заправка и ремонт картриджей</t>
  </si>
  <si>
    <t>курсы повышения квалификации учителей</t>
  </si>
  <si>
    <t>программное обеспечение</t>
  </si>
  <si>
    <t>военно-полевые сборы учащихся</t>
  </si>
  <si>
    <t>прочие услуги (бухгалтерские услуги)</t>
  </si>
  <si>
    <t>Увеличение стоимости основных средств</t>
  </si>
  <si>
    <t>канцелярские товары</t>
  </si>
  <si>
    <t>в т.ч.</t>
  </si>
  <si>
    <t>областной бюджет</t>
  </si>
  <si>
    <t>местный бюджет</t>
  </si>
  <si>
    <t>Услуги связи (интернет)</t>
  </si>
  <si>
    <t>приносящая доход деятельность (внебюджет)</t>
  </si>
  <si>
    <t>вывоз ЖБО</t>
  </si>
  <si>
    <t xml:space="preserve">Израсходованно </t>
  </si>
  <si>
    <t>учебники</t>
  </si>
  <si>
    <t>летняя площадка</t>
  </si>
  <si>
    <t>об исполнении  МБОУ Новобессергеновская СОШ                    плана финансово-хозяйственной деятельности                                  за 9 месяцев 2014г.</t>
  </si>
  <si>
    <t>Выделенно ассигнований в 2014г. всего:</t>
  </si>
  <si>
    <t>Выделенно ассигнований в 2014г. (местный бюджет)</t>
  </si>
  <si>
    <t>Израсходованно на 30.09.2014 г. (местный бюджет)</t>
  </si>
  <si>
    <t>кредиторская задолженность за теплоснабжение за 2013г.</t>
  </si>
  <si>
    <t>кредиторская задолженность за трансп.газа  за 2013г.</t>
  </si>
  <si>
    <t>кредиторская задолженность за поставку газа  за 2013г.</t>
  </si>
  <si>
    <t>кредиторская задолженность за эл.эн.  за 2013г.</t>
  </si>
  <si>
    <t>огнезащитная обработка кровли школы</t>
  </si>
  <si>
    <t>изготовления плана эвакуации</t>
  </si>
  <si>
    <t>похвальные листы</t>
  </si>
  <si>
    <t>Выделенно ассигнований в 2014г. (областной бюджет)</t>
  </si>
  <si>
    <t>Израсходованно за 9 месяцев 2014 г. (областной бюджет)</t>
  </si>
  <si>
    <t>Командировочные расходы (суточные)</t>
  </si>
  <si>
    <t>Командировочные расходы (проезд)</t>
  </si>
  <si>
    <t>аттестаты</t>
  </si>
  <si>
    <t>Выделенно ассигнований на 2014г. (Целевое финансирование)</t>
  </si>
  <si>
    <t>Израсходованно за 9 месяцев 2014 г.</t>
  </si>
  <si>
    <t>Получен доход за 9 месяцев 2014г.</t>
  </si>
  <si>
    <t>родительская плата за питание</t>
  </si>
  <si>
    <t>арендная плата за школьную котельную</t>
  </si>
  <si>
    <t>оплата налога НДС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</si>
</sst>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4" fontId="9" fillId="0" borderId="10" xfId="0" applyNumberFormat="1" applyFont="1" applyBorder="1" applyAlignment="1">
      <alignment wrapText="1"/>
    </xf>
    <xf numFmtId="4" fontId="9" fillId="0" borderId="10" xfId="0" applyNumberFormat="1" applyFont="1" applyBorder="1" applyAlignment="1">
      <alignment wrapText="1"/>
    </xf>
    <xf numFmtId="0" fontId="9" fillId="33" borderId="10" xfId="0" applyFont="1" applyFill="1" applyBorder="1" applyAlignment="1">
      <alignment horizontal="center" wrapText="1"/>
    </xf>
    <xf numFmtId="4" fontId="9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2" fontId="9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4" fontId="3" fillId="33" borderId="10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165" fontId="4" fillId="0" borderId="10" xfId="58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4"/>
  <sheetViews>
    <sheetView tabSelected="1" zoomScalePageLayoutView="0" workbookViewId="0" topLeftCell="A1">
      <pane xSplit="1" topLeftCell="B1" activePane="topRight" state="frozen"/>
      <selection pane="topLeft" activeCell="A3" sqref="A3"/>
      <selection pane="topRight" activeCell="G18" sqref="G18"/>
    </sheetView>
  </sheetViews>
  <sheetFormatPr defaultColWidth="9.140625" defaultRowHeight="15"/>
  <cols>
    <col min="1" max="1" width="9.140625" style="14" customWidth="1"/>
    <col min="2" max="2" width="57.8515625" style="14" customWidth="1"/>
    <col min="3" max="3" width="12.7109375" style="14" bestFit="1" customWidth="1"/>
    <col min="4" max="4" width="14.140625" style="60" customWidth="1"/>
    <col min="5" max="5" width="13.00390625" style="14" customWidth="1"/>
    <col min="6" max="16384" width="9.140625" style="14" customWidth="1"/>
  </cols>
  <sheetData>
    <row r="1" spans="2:4" ht="15" customHeight="1">
      <c r="B1" s="73" t="s">
        <v>2</v>
      </c>
      <c r="C1" s="73"/>
      <c r="D1" s="73"/>
    </row>
    <row r="2" spans="2:4" ht="54.75" customHeight="1">
      <c r="B2" s="74" t="s">
        <v>44</v>
      </c>
      <c r="C2" s="74"/>
      <c r="D2" s="74"/>
    </row>
    <row r="4" spans="2:4" ht="15">
      <c r="B4" s="15" t="s">
        <v>45</v>
      </c>
      <c r="C4" s="16"/>
      <c r="D4" s="17">
        <f>D6+D57+D88+D108</f>
        <v>27478679.959999997</v>
      </c>
    </row>
    <row r="5" spans="2:5" ht="15">
      <c r="B5" s="18"/>
      <c r="C5" s="18"/>
      <c r="D5" s="18"/>
      <c r="E5" s="60"/>
    </row>
    <row r="6" spans="2:4" ht="15">
      <c r="B6" s="15" t="s">
        <v>46</v>
      </c>
      <c r="C6" s="16"/>
      <c r="D6" s="17">
        <v>3442640</v>
      </c>
    </row>
    <row r="7" spans="2:5" ht="15">
      <c r="B7" s="19" t="s">
        <v>47</v>
      </c>
      <c r="C7" s="19"/>
      <c r="D7" s="20">
        <v>2273982.69</v>
      </c>
      <c r="E7" s="60"/>
    </row>
    <row r="8" spans="2:4" ht="15">
      <c r="B8" s="21" t="s">
        <v>3</v>
      </c>
      <c r="C8" s="22"/>
      <c r="D8" s="23"/>
    </row>
    <row r="9" spans="2:4" ht="15">
      <c r="B9" s="18"/>
      <c r="C9" s="18"/>
      <c r="D9" s="24"/>
    </row>
    <row r="10" spans="2:4" ht="15">
      <c r="B10" s="18" t="s">
        <v>10</v>
      </c>
      <c r="C10" s="18"/>
      <c r="D10" s="24">
        <v>211611.72</v>
      </c>
    </row>
    <row r="11" spans="2:4" ht="15">
      <c r="B11" s="18" t="s">
        <v>11</v>
      </c>
      <c r="C11" s="18"/>
      <c r="D11" s="24">
        <v>59512.89</v>
      </c>
    </row>
    <row r="12" spans="2:4" ht="15">
      <c r="B12" s="18"/>
      <c r="C12" s="18"/>
      <c r="D12" s="24"/>
    </row>
    <row r="13" spans="2:4" ht="15">
      <c r="B13" s="25" t="s">
        <v>27</v>
      </c>
      <c r="C13" s="25"/>
      <c r="D13" s="26">
        <v>6000</v>
      </c>
    </row>
    <row r="14" spans="2:4" ht="15">
      <c r="B14" s="18"/>
      <c r="C14" s="18"/>
      <c r="D14" s="24"/>
    </row>
    <row r="15" spans="2:4" ht="15">
      <c r="B15" s="25" t="s">
        <v>9</v>
      </c>
      <c r="C15" s="25"/>
      <c r="D15" s="26">
        <v>1276842.63</v>
      </c>
    </row>
    <row r="16" spans="2:4" ht="15">
      <c r="B16" s="27" t="s">
        <v>3</v>
      </c>
      <c r="C16" s="27"/>
      <c r="D16" s="28"/>
    </row>
    <row r="17" spans="2:4" s="10" customFormat="1" ht="15">
      <c r="B17" s="1" t="s">
        <v>48</v>
      </c>
      <c r="C17" s="12"/>
      <c r="D17" s="62">
        <v>220485.01</v>
      </c>
    </row>
    <row r="18" spans="2:4" s="10" customFormat="1" ht="14.25" customHeight="1">
      <c r="B18" s="1" t="s">
        <v>5</v>
      </c>
      <c r="C18" s="2"/>
      <c r="D18" s="63">
        <v>600656.38</v>
      </c>
    </row>
    <row r="19" spans="2:4" s="10" customFormat="1" ht="15.75" customHeight="1">
      <c r="B19" s="1" t="s">
        <v>6</v>
      </c>
      <c r="C19" s="2"/>
      <c r="D19" s="5">
        <v>30713.98</v>
      </c>
    </row>
    <row r="20" spans="2:4" s="10" customFormat="1" ht="15">
      <c r="B20" s="1" t="s">
        <v>51</v>
      </c>
      <c r="C20" s="12"/>
      <c r="D20" s="62">
        <v>11793.1</v>
      </c>
    </row>
    <row r="21" spans="2:4" s="10" customFormat="1" ht="16.5" customHeight="1">
      <c r="B21" s="1" t="s">
        <v>7</v>
      </c>
      <c r="C21" s="2"/>
      <c r="D21" s="5">
        <v>153031.37</v>
      </c>
    </row>
    <row r="22" spans="2:4" s="10" customFormat="1" ht="15">
      <c r="B22" s="1" t="s">
        <v>49</v>
      </c>
      <c r="C22" s="12"/>
      <c r="D22" s="62">
        <v>10743.31</v>
      </c>
    </row>
    <row r="23" spans="2:4" s="10" customFormat="1" ht="15" customHeight="1">
      <c r="B23" s="1" t="s">
        <v>4</v>
      </c>
      <c r="C23" s="2"/>
      <c r="D23" s="5">
        <v>36396.09</v>
      </c>
    </row>
    <row r="24" spans="2:4" s="10" customFormat="1" ht="15">
      <c r="B24" s="1" t="s">
        <v>50</v>
      </c>
      <c r="C24" s="12"/>
      <c r="D24" s="62">
        <v>34448.75</v>
      </c>
    </row>
    <row r="25" spans="2:4" s="10" customFormat="1" ht="15">
      <c r="B25" s="1" t="s">
        <v>8</v>
      </c>
      <c r="C25" s="2"/>
      <c r="D25" s="5">
        <v>117994.78</v>
      </c>
    </row>
    <row r="26" spans="2:4" s="10" customFormat="1" ht="15">
      <c r="B26" s="1" t="s">
        <v>40</v>
      </c>
      <c r="C26" s="2"/>
      <c r="D26" s="5">
        <v>60579.86</v>
      </c>
    </row>
    <row r="27" spans="2:4" s="10" customFormat="1" ht="15">
      <c r="B27" s="1"/>
      <c r="C27" s="2"/>
      <c r="D27" s="5"/>
    </row>
    <row r="28" spans="2:4" ht="15">
      <c r="B28" s="29" t="s">
        <v>12</v>
      </c>
      <c r="C28" s="30"/>
      <c r="D28" s="9">
        <v>219626.56</v>
      </c>
    </row>
    <row r="29" spans="2:4" ht="15">
      <c r="B29" s="27" t="s">
        <v>3</v>
      </c>
      <c r="C29" s="31"/>
      <c r="D29" s="32"/>
    </row>
    <row r="30" spans="2:4" ht="15">
      <c r="B30" s="6" t="s">
        <v>13</v>
      </c>
      <c r="C30" s="31"/>
      <c r="D30" s="5">
        <v>95001.75</v>
      </c>
    </row>
    <row r="31" spans="2:4" ht="15.75" customHeight="1">
      <c r="B31" s="7" t="s">
        <v>0</v>
      </c>
      <c r="C31" s="31"/>
      <c r="D31" s="5">
        <v>29400</v>
      </c>
    </row>
    <row r="32" spans="2:4" ht="15.75" customHeight="1">
      <c r="B32" s="8" t="s">
        <v>14</v>
      </c>
      <c r="C32" s="31"/>
      <c r="D32" s="5">
        <v>4797.81</v>
      </c>
    </row>
    <row r="33" spans="2:4" ht="15.75" customHeight="1">
      <c r="B33" s="8" t="s">
        <v>52</v>
      </c>
      <c r="C33" s="31"/>
      <c r="D33" s="5">
        <v>90427</v>
      </c>
    </row>
    <row r="34" spans="2:4" ht="13.5" customHeight="1">
      <c r="B34" s="33"/>
      <c r="C34" s="34"/>
      <c r="D34" s="35"/>
    </row>
    <row r="35" spans="2:4" ht="15">
      <c r="B35" s="36" t="s">
        <v>15</v>
      </c>
      <c r="C35" s="37"/>
      <c r="D35" s="38">
        <v>39752.4</v>
      </c>
    </row>
    <row r="36" spans="2:4" ht="16.5" customHeight="1">
      <c r="B36" s="27" t="s">
        <v>3</v>
      </c>
      <c r="C36" s="34"/>
      <c r="D36" s="39"/>
    </row>
    <row r="37" spans="2:4" ht="15">
      <c r="B37" s="4" t="s">
        <v>16</v>
      </c>
      <c r="C37" s="34"/>
      <c r="D37" s="66">
        <v>30802.4</v>
      </c>
    </row>
    <row r="38" spans="2:4" ht="29.25" customHeight="1">
      <c r="B38" s="11" t="s">
        <v>17</v>
      </c>
      <c r="C38" s="40"/>
      <c r="D38" s="66">
        <v>1850</v>
      </c>
    </row>
    <row r="39" spans="2:4" ht="18" customHeight="1">
      <c r="B39" s="7" t="s">
        <v>18</v>
      </c>
      <c r="C39" s="40"/>
      <c r="D39" s="66">
        <v>3600</v>
      </c>
    </row>
    <row r="40" spans="2:4" ht="18" customHeight="1">
      <c r="B40" s="7" t="s">
        <v>53</v>
      </c>
      <c r="C40" s="40"/>
      <c r="D40" s="66">
        <v>3500</v>
      </c>
    </row>
    <row r="41" spans="2:4" ht="16.5" customHeight="1">
      <c r="B41" s="41"/>
      <c r="C41" s="42"/>
      <c r="D41" s="32"/>
    </row>
    <row r="42" spans="2:4" ht="18.75" customHeight="1">
      <c r="B42" s="43" t="s">
        <v>19</v>
      </c>
      <c r="C42" s="44"/>
      <c r="D42" s="38">
        <v>69600</v>
      </c>
    </row>
    <row r="43" spans="2:4" ht="16.5" customHeight="1">
      <c r="B43" s="27" t="s">
        <v>3</v>
      </c>
      <c r="C43" s="46"/>
      <c r="D43" s="47"/>
    </row>
    <row r="44" spans="2:4" ht="16.5" customHeight="1">
      <c r="B44" s="48" t="s">
        <v>20</v>
      </c>
      <c r="C44" s="49"/>
      <c r="D44" s="64">
        <v>34980</v>
      </c>
    </row>
    <row r="45" spans="2:4" ht="16.5" customHeight="1">
      <c r="B45" s="48" t="s">
        <v>21</v>
      </c>
      <c r="C45" s="49"/>
      <c r="D45" s="64">
        <v>4900</v>
      </c>
    </row>
    <row r="46" spans="2:4" ht="16.5" customHeight="1">
      <c r="B46" s="48" t="s">
        <v>22</v>
      </c>
      <c r="C46" s="49"/>
      <c r="D46" s="64">
        <v>28939.2</v>
      </c>
    </row>
    <row r="47" spans="2:4" ht="16.5" customHeight="1">
      <c r="B47" s="48" t="s">
        <v>54</v>
      </c>
      <c r="C47" s="49"/>
      <c r="D47" s="64">
        <v>780.8</v>
      </c>
    </row>
    <row r="48" spans="2:4" ht="16.5" customHeight="1">
      <c r="B48" s="50"/>
      <c r="C48" s="49"/>
      <c r="D48" s="39"/>
    </row>
    <row r="49" spans="2:4" ht="15">
      <c r="B49" s="43" t="s">
        <v>33</v>
      </c>
      <c r="C49" s="44"/>
      <c r="D49" s="45">
        <v>0</v>
      </c>
    </row>
    <row r="50" spans="2:4" ht="15">
      <c r="B50" s="18"/>
      <c r="C50" s="46"/>
      <c r="D50" s="47"/>
    </row>
    <row r="51" spans="2:4" ht="15">
      <c r="B51" s="48"/>
      <c r="C51" s="49"/>
      <c r="D51" s="39"/>
    </row>
    <row r="52" spans="2:4" ht="15">
      <c r="B52" s="51" t="s">
        <v>23</v>
      </c>
      <c r="C52" s="44"/>
      <c r="D52" s="38">
        <v>367310.12</v>
      </c>
    </row>
    <row r="53" spans="2:4" ht="15.75" customHeight="1">
      <c r="B53" s="27" t="s">
        <v>3</v>
      </c>
      <c r="C53" s="49"/>
      <c r="D53" s="64"/>
    </row>
    <row r="54" spans="2:4" ht="15.75" customHeight="1">
      <c r="B54" s="48" t="s">
        <v>1</v>
      </c>
      <c r="C54" s="49"/>
      <c r="D54" s="64">
        <v>183230.12</v>
      </c>
    </row>
    <row r="55" spans="2:4" ht="15.75" customHeight="1">
      <c r="B55" s="48" t="s">
        <v>24</v>
      </c>
      <c r="C55" s="49"/>
      <c r="D55" s="64">
        <v>184080</v>
      </c>
    </row>
    <row r="56" spans="2:4" ht="13.5" customHeight="1">
      <c r="B56" s="52"/>
      <c r="C56" s="53"/>
      <c r="D56" s="64"/>
    </row>
    <row r="57" spans="2:4" ht="15">
      <c r="B57" s="15" t="s">
        <v>55</v>
      </c>
      <c r="C57" s="16"/>
      <c r="D57" s="26">
        <v>23524764.64</v>
      </c>
    </row>
    <row r="58" spans="2:5" ht="15">
      <c r="B58" s="19" t="s">
        <v>56</v>
      </c>
      <c r="C58" s="19"/>
      <c r="D58" s="24">
        <v>17621213.61</v>
      </c>
      <c r="E58" s="60"/>
    </row>
    <row r="59" spans="2:4" ht="15">
      <c r="B59" s="27" t="s">
        <v>3</v>
      </c>
      <c r="C59" s="54"/>
      <c r="D59" s="18"/>
    </row>
    <row r="60" spans="2:4" ht="15">
      <c r="B60" s="18"/>
      <c r="C60" s="18"/>
      <c r="D60" s="24"/>
    </row>
    <row r="61" spans="2:4" ht="15">
      <c r="B61" s="18" t="s">
        <v>10</v>
      </c>
      <c r="C61" s="18"/>
      <c r="D61" s="24">
        <v>11929557.76</v>
      </c>
    </row>
    <row r="62" spans="2:4" ht="15">
      <c r="B62" s="18" t="s">
        <v>57</v>
      </c>
      <c r="C62" s="18"/>
      <c r="D62" s="24">
        <v>1200</v>
      </c>
    </row>
    <row r="63" spans="2:4" ht="15">
      <c r="B63" s="55" t="s">
        <v>26</v>
      </c>
      <c r="C63" s="18"/>
      <c r="D63" s="24">
        <v>1980.69</v>
      </c>
    </row>
    <row r="64" spans="2:4" ht="15">
      <c r="B64" s="18" t="s">
        <v>11</v>
      </c>
      <c r="C64" s="18"/>
      <c r="D64" s="24">
        <v>3431149.62</v>
      </c>
    </row>
    <row r="65" spans="2:4" ht="15">
      <c r="B65" s="18"/>
      <c r="C65" s="18"/>
      <c r="D65" s="24"/>
    </row>
    <row r="66" spans="2:4" ht="15">
      <c r="B66" s="18" t="s">
        <v>27</v>
      </c>
      <c r="C66" s="18"/>
      <c r="D66" s="24">
        <v>3454.57</v>
      </c>
    </row>
    <row r="67" spans="2:4" ht="15">
      <c r="B67" s="18" t="s">
        <v>58</v>
      </c>
      <c r="C67" s="18"/>
      <c r="D67" s="24">
        <v>273.6</v>
      </c>
    </row>
    <row r="68" spans="2:4" ht="15">
      <c r="B68" s="18"/>
      <c r="C68" s="18"/>
      <c r="D68" s="24"/>
    </row>
    <row r="69" spans="2:4" ht="15">
      <c r="B69" s="43" t="s">
        <v>12</v>
      </c>
      <c r="C69" s="56"/>
      <c r="D69" s="9">
        <f>D71</f>
        <v>25000</v>
      </c>
    </row>
    <row r="70" spans="2:4" ht="15">
      <c r="B70" s="18" t="s">
        <v>3</v>
      </c>
      <c r="C70" s="57"/>
      <c r="D70" s="64"/>
    </row>
    <row r="71" spans="2:4" ht="15">
      <c r="B71" s="3" t="s">
        <v>28</v>
      </c>
      <c r="C71" s="57"/>
      <c r="D71" s="5">
        <v>25000</v>
      </c>
    </row>
    <row r="72" spans="2:4" ht="15">
      <c r="B72" s="50"/>
      <c r="C72" s="57"/>
      <c r="D72" s="64"/>
    </row>
    <row r="73" spans="2:4" ht="15">
      <c r="B73" s="43" t="s">
        <v>15</v>
      </c>
      <c r="C73" s="56"/>
      <c r="D73" s="38">
        <v>402869.23</v>
      </c>
    </row>
    <row r="74" spans="2:4" ht="15">
      <c r="B74" s="18" t="s">
        <v>3</v>
      </c>
      <c r="C74" s="57"/>
      <c r="D74" s="64"/>
    </row>
    <row r="75" spans="2:4" ht="15">
      <c r="B75" s="3" t="s">
        <v>29</v>
      </c>
      <c r="C75" s="57"/>
      <c r="D75" s="66">
        <v>29700</v>
      </c>
    </row>
    <row r="76" spans="2:4" ht="15">
      <c r="B76" s="3" t="s">
        <v>59</v>
      </c>
      <c r="C76" s="57"/>
      <c r="D76" s="66">
        <v>15862.44</v>
      </c>
    </row>
    <row r="77" spans="2:4" ht="15">
      <c r="B77" s="3" t="s">
        <v>30</v>
      </c>
      <c r="C77" s="49"/>
      <c r="D77" s="66">
        <v>59700</v>
      </c>
    </row>
    <row r="78" spans="2:4" ht="15">
      <c r="B78" s="13" t="s">
        <v>31</v>
      </c>
      <c r="C78" s="49"/>
      <c r="D78" s="66">
        <v>30900</v>
      </c>
    </row>
    <row r="79" spans="2:4" ht="15">
      <c r="B79" s="3" t="s">
        <v>32</v>
      </c>
      <c r="C79" s="49"/>
      <c r="D79" s="66">
        <v>266706.79</v>
      </c>
    </row>
    <row r="80" spans="2:4" ht="15">
      <c r="B80" s="3"/>
      <c r="C80" s="49"/>
      <c r="D80" s="5"/>
    </row>
    <row r="81" spans="2:4" ht="15">
      <c r="B81" s="43" t="s">
        <v>33</v>
      </c>
      <c r="C81" s="44"/>
      <c r="D81" s="38">
        <v>562450</v>
      </c>
    </row>
    <row r="82" spans="2:4" ht="15">
      <c r="B82" s="18"/>
      <c r="C82" s="46"/>
      <c r="D82" s="65"/>
    </row>
    <row r="83" spans="2:4" ht="16.5" customHeight="1">
      <c r="B83" s="48" t="s">
        <v>42</v>
      </c>
      <c r="C83" s="49"/>
      <c r="D83" s="64">
        <v>572123.82</v>
      </c>
    </row>
    <row r="84" spans="2:4" ht="16.5" customHeight="1">
      <c r="B84" s="48"/>
      <c r="C84" s="49"/>
      <c r="D84" s="64"/>
    </row>
    <row r="85" spans="2:4" ht="19.5" customHeight="1">
      <c r="B85" s="51" t="s">
        <v>23</v>
      </c>
      <c r="C85" s="44"/>
      <c r="D85" s="38">
        <f>D86</f>
        <v>97259</v>
      </c>
    </row>
    <row r="86" spans="2:4" ht="15">
      <c r="B86" s="18" t="s">
        <v>34</v>
      </c>
      <c r="C86" s="49"/>
      <c r="D86" s="64">
        <v>97259</v>
      </c>
    </row>
    <row r="87" spans="2:4" ht="15">
      <c r="B87" s="50"/>
      <c r="C87" s="49"/>
      <c r="D87" s="64"/>
    </row>
    <row r="88" spans="2:4" ht="15">
      <c r="B88" s="15" t="s">
        <v>60</v>
      </c>
      <c r="C88" s="16"/>
      <c r="D88" s="26">
        <f>376461.49</f>
        <v>376461.49</v>
      </c>
    </row>
    <row r="89" spans="2:4" s="10" customFormat="1" ht="15">
      <c r="B89" s="18" t="s">
        <v>3</v>
      </c>
      <c r="C89" s="58"/>
      <c r="D89" s="71"/>
    </row>
    <row r="90" spans="2:4" s="10" customFormat="1" ht="15">
      <c r="B90" s="18" t="s">
        <v>36</v>
      </c>
      <c r="C90" s="58"/>
      <c r="D90" s="71">
        <f>37043.49+216559+109900</f>
        <v>363502.49</v>
      </c>
    </row>
    <row r="91" spans="2:4" s="10" customFormat="1" ht="15">
      <c r="B91" s="18" t="s">
        <v>37</v>
      </c>
      <c r="C91" s="58"/>
      <c r="D91" s="71">
        <f>1800+11159</f>
        <v>12959</v>
      </c>
    </row>
    <row r="92" spans="2:4" s="10" customFormat="1" ht="15">
      <c r="B92" s="18"/>
      <c r="C92" s="58"/>
      <c r="D92" s="71"/>
    </row>
    <row r="93" spans="2:4" ht="15">
      <c r="B93" s="18" t="s">
        <v>41</v>
      </c>
      <c r="C93" s="19"/>
      <c r="D93" s="71">
        <v>37922.49</v>
      </c>
    </row>
    <row r="94" spans="2:4" ht="15">
      <c r="B94" s="18" t="s">
        <v>3</v>
      </c>
      <c r="C94" s="54"/>
      <c r="D94" s="18"/>
    </row>
    <row r="95" spans="2:4" ht="15">
      <c r="B95" s="18" t="s">
        <v>38</v>
      </c>
      <c r="C95" s="18"/>
      <c r="D95" s="24">
        <f>25591.41+1172.08</f>
        <v>26763.489999999998</v>
      </c>
    </row>
    <row r="96" spans="2:4" ht="15">
      <c r="B96" s="18" t="s">
        <v>35</v>
      </c>
      <c r="C96" s="18"/>
      <c r="D96" s="24"/>
    </row>
    <row r="97" spans="2:4" ht="15">
      <c r="B97" s="18" t="s">
        <v>36</v>
      </c>
      <c r="C97" s="18"/>
      <c r="D97" s="24">
        <v>25591.41</v>
      </c>
    </row>
    <row r="98" spans="2:4" ht="15">
      <c r="B98" s="18" t="s">
        <v>37</v>
      </c>
      <c r="C98" s="18"/>
      <c r="D98" s="24">
        <v>1172.08</v>
      </c>
    </row>
    <row r="99" spans="2:4" ht="15">
      <c r="B99" s="18"/>
      <c r="C99" s="18"/>
      <c r="D99" s="24"/>
    </row>
    <row r="100" spans="2:4" ht="15">
      <c r="B100" s="18" t="s">
        <v>43</v>
      </c>
      <c r="C100" s="18"/>
      <c r="D100" s="24">
        <v>11159</v>
      </c>
    </row>
    <row r="101" spans="2:4" ht="15">
      <c r="B101" s="55"/>
      <c r="C101" s="18"/>
      <c r="D101" s="24"/>
    </row>
    <row r="102" spans="2:4" ht="16.5">
      <c r="B102" s="72" t="s">
        <v>39</v>
      </c>
      <c r="C102" s="72"/>
      <c r="D102" s="72"/>
    </row>
    <row r="103" spans="2:4" ht="16.5">
      <c r="B103" s="67" t="s">
        <v>62</v>
      </c>
      <c r="C103" s="61"/>
      <c r="D103" s="69">
        <f>94000+40813.83</f>
        <v>134813.83000000002</v>
      </c>
    </row>
    <row r="104" spans="2:4" ht="16.5">
      <c r="B104" s="18" t="s">
        <v>3</v>
      </c>
      <c r="C104" s="61"/>
      <c r="D104" s="68"/>
    </row>
    <row r="105" spans="2:4" ht="16.5">
      <c r="B105" s="18" t="s">
        <v>63</v>
      </c>
      <c r="C105" s="61"/>
      <c r="D105" s="69">
        <v>94000</v>
      </c>
    </row>
    <row r="106" spans="2:4" ht="16.5">
      <c r="B106" s="18" t="s">
        <v>64</v>
      </c>
      <c r="C106" s="61"/>
      <c r="D106" s="69">
        <v>40813.83</v>
      </c>
    </row>
    <row r="107" spans="2:4" ht="16.5">
      <c r="B107" s="18"/>
      <c r="C107" s="61"/>
      <c r="D107" s="69"/>
    </row>
    <row r="108" spans="2:4" ht="15">
      <c r="B108" s="59" t="s">
        <v>61</v>
      </c>
      <c r="C108" s="16"/>
      <c r="D108" s="26">
        <v>134813.83</v>
      </c>
    </row>
    <row r="109" spans="2:4" ht="15">
      <c r="B109" s="18"/>
      <c r="C109" s="58"/>
      <c r="D109" s="71"/>
    </row>
    <row r="110" spans="2:4" ht="15">
      <c r="B110" s="18" t="s">
        <v>65</v>
      </c>
      <c r="C110" s="58"/>
      <c r="D110" s="71">
        <v>5542.6</v>
      </c>
    </row>
    <row r="111" spans="2:4" ht="15">
      <c r="B111" s="43" t="s">
        <v>23</v>
      </c>
      <c r="C111" s="44"/>
      <c r="D111" s="38">
        <f>134813.83-5542.6</f>
        <v>129271.22999999998</v>
      </c>
    </row>
    <row r="112" spans="2:4" ht="15">
      <c r="B112" s="27" t="s">
        <v>3</v>
      </c>
      <c r="C112" s="49"/>
      <c r="D112" s="64"/>
    </row>
    <row r="113" spans="2:4" ht="15">
      <c r="B113" s="48" t="s">
        <v>1</v>
      </c>
      <c r="C113" s="49"/>
      <c r="D113" s="64">
        <v>94000</v>
      </c>
    </row>
    <row r="114" spans="2:4" ht="15">
      <c r="B114" s="48" t="s">
        <v>25</v>
      </c>
      <c r="C114" s="70"/>
      <c r="D114" s="64">
        <v>35271.23</v>
      </c>
    </row>
  </sheetData>
  <sheetProtection/>
  <mergeCells count="3">
    <mergeCell ref="B102:D102"/>
    <mergeCell ref="B1:D1"/>
    <mergeCell ref="B2:D2"/>
  </mergeCells>
  <printOptions/>
  <pageMargins left="0.7086614173228347" right="0" top="0.5905511811023623" bottom="0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 ПСОШ№2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Admin</cp:lastModifiedBy>
  <cp:lastPrinted>2013-09-18T12:47:28Z</cp:lastPrinted>
  <dcterms:created xsi:type="dcterms:W3CDTF">2012-12-21T07:37:09Z</dcterms:created>
  <dcterms:modified xsi:type="dcterms:W3CDTF">2014-11-30T11:04:50Z</dcterms:modified>
  <cp:category/>
  <cp:version/>
  <cp:contentType/>
  <cp:contentStatus/>
</cp:coreProperties>
</file>