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<sst xmlns="http://schemas.openxmlformats.org/spreadsheetml/2006/main" count="234" uniqueCount="88">
  <si>
    <t>вывоз ТБО</t>
  </si>
  <si>
    <t>продукты питания</t>
  </si>
  <si>
    <t>участие в выставке</t>
  </si>
  <si>
    <t>аттестация рабочих мест</t>
  </si>
  <si>
    <t>Отчет</t>
  </si>
  <si>
    <t>в том числе:</t>
  </si>
  <si>
    <t xml:space="preserve">в т.ч. </t>
  </si>
  <si>
    <t>кредиторская задолженность за эл.эн. за 2011г.</t>
  </si>
  <si>
    <t>кредиторская задолженность за теплоснабжение за 2011г.</t>
  </si>
  <si>
    <t>кредиторская задолженность за водоснабжение за 2011г.</t>
  </si>
  <si>
    <t>кредиторская задолженность за поставку газа за 2011г.</t>
  </si>
  <si>
    <t>кредиторская задолженность за трансп. газа за 2011г.</t>
  </si>
  <si>
    <t xml:space="preserve">трансп.газа </t>
  </si>
  <si>
    <t xml:space="preserve">теплоснабжение </t>
  </si>
  <si>
    <t>водоснабжение</t>
  </si>
  <si>
    <t>эл.эн.</t>
  </si>
  <si>
    <t>поставка газа</t>
  </si>
  <si>
    <t>Коммунальные услуги</t>
  </si>
  <si>
    <t xml:space="preserve">Заработная плата </t>
  </si>
  <si>
    <t>Начисления на выплаты по оплате труда (налоги)</t>
  </si>
  <si>
    <t>Выплата командировочных расходов (суточные)</t>
  </si>
  <si>
    <t>Выплата командировочных расходов (проезд)</t>
  </si>
  <si>
    <t>Работы, услуги по содержанию имущества</t>
  </si>
  <si>
    <t>Техническое обслуживание тревожной сигнализации</t>
  </si>
  <si>
    <t>Техническое обслуживание пожарной сигнализации</t>
  </si>
  <si>
    <t>ремонт системы отопления в школе</t>
  </si>
  <si>
    <t>услуги дезинфекционной станции (дератизация,дезинсекция)</t>
  </si>
  <si>
    <t>текущий ремонт кровли школы</t>
  </si>
  <si>
    <t>Прочие работы и услуги</t>
  </si>
  <si>
    <t>электронный ключ</t>
  </si>
  <si>
    <t>предрейсовыйи и послерейсовый осмотр водителей шк.автобусов</t>
  </si>
  <si>
    <t>услуги дезинфекционной станции (противоклещевая обработка территории школы)</t>
  </si>
  <si>
    <t>курсы повышения квалификации</t>
  </si>
  <si>
    <t>технический надзор за текущим ремонтом школы</t>
  </si>
  <si>
    <t>страхование школьных автобусов</t>
  </si>
  <si>
    <t>изготовление планов эвакуации для школы</t>
  </si>
  <si>
    <t>Прочие расходы</t>
  </si>
  <si>
    <t>оплата земельного налога</t>
  </si>
  <si>
    <t>оплата транспортного налога</t>
  </si>
  <si>
    <t>оплата налога на имущество</t>
  </si>
  <si>
    <t>оплата за лицензию</t>
  </si>
  <si>
    <t>Выделенно ассигнований в 2012г. (местный бюджет)</t>
  </si>
  <si>
    <t>Израсходованно в 2012 г. (местный бюджет)</t>
  </si>
  <si>
    <t>Увеличение стоимости материальных запасов</t>
  </si>
  <si>
    <t>ГСМ для школьных автобусов</t>
  </si>
  <si>
    <t>вода бутылированная</t>
  </si>
  <si>
    <t>Выделенно ассигнований в 2012г. (областной бюджет)</t>
  </si>
  <si>
    <t>Израсходованно в 2012 г. (областной бюджет)</t>
  </si>
  <si>
    <t>Ежемесячная денежная компенсация за книгоиздательскую продукцию</t>
  </si>
  <si>
    <t>Ежемесячные выплаты по уходу за ребенком до 3-х лет</t>
  </si>
  <si>
    <t>Услуги связи</t>
  </si>
  <si>
    <t>заправка и ремонт картриджей</t>
  </si>
  <si>
    <t>курсы повышения квалификации учителей</t>
  </si>
  <si>
    <t>подписка на периодические издания</t>
  </si>
  <si>
    <t>обновление справочных баз данных</t>
  </si>
  <si>
    <t>программное обеспечение</t>
  </si>
  <si>
    <t>военно-полевые сборы учащихся</t>
  </si>
  <si>
    <t>прочие услуги (бухгалтерские услуги)</t>
  </si>
  <si>
    <t>Увеличение стоимости основных средств</t>
  </si>
  <si>
    <t>покупка школьных учебников</t>
  </si>
  <si>
    <t>технические средства обучения</t>
  </si>
  <si>
    <t>канцелярские товары</t>
  </si>
  <si>
    <t>моющие средства</t>
  </si>
  <si>
    <t>хозяйственные товары</t>
  </si>
  <si>
    <t>в т.ч.</t>
  </si>
  <si>
    <t>вознаграждение за классное руководство</t>
  </si>
  <si>
    <t>об исполнении  МБОУ Новобессергеновская СОШ плана финансово-хозяйственной деятельности за 2012г.</t>
  </si>
  <si>
    <t>областной бюджет</t>
  </si>
  <si>
    <t>местный бюджет</t>
  </si>
  <si>
    <t>Израсходованно в 2012 г.</t>
  </si>
  <si>
    <t>Услуги связи (интернет)</t>
  </si>
  <si>
    <t>противопожарные мероприятия (пожарный водоём)</t>
  </si>
  <si>
    <t>противопожарные мероприятия (эвакуационне освещение, система оповещения людей о пожаре)</t>
  </si>
  <si>
    <t>приносящая доход деятельность (внебюджет)</t>
  </si>
  <si>
    <t>Выделенно ассигнований в 2012г. всего:</t>
  </si>
  <si>
    <t>Выделенно ассигнований в 2012г. (Целевое финансирование)</t>
  </si>
  <si>
    <t>покупка мебели для школьного музея</t>
  </si>
  <si>
    <t>Получено от  Неклиновского РУО (передано в школу)</t>
  </si>
  <si>
    <t>Спортивный инвентарь</t>
  </si>
  <si>
    <t>Учебно-лабораторное оборудование для начальных классов (ФГОС)</t>
  </si>
  <si>
    <t>Оборудование для цифровых лабораторий для кабинетов физики, химии, биологии</t>
  </si>
  <si>
    <t>Наглядные пособия для интерактивных досок</t>
  </si>
  <si>
    <t>Интерактивное оборудование</t>
  </si>
  <si>
    <t>Контрольные устройства (тахографы) "Меркурий ТА-001"</t>
  </si>
  <si>
    <t>Энциклопедия</t>
  </si>
  <si>
    <t>Компьютеры (16 шт.)</t>
  </si>
  <si>
    <t>Компьютеры (14 шт.)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</si>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</sst>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.5"/>
      <name val="Arial Cyr"/>
      <family val="0"/>
    </font>
    <font>
      <b/>
      <i/>
      <sz val="10"/>
      <color indexed="8"/>
      <name val="Arial"/>
      <family val="2"/>
    </font>
    <font>
      <b/>
      <i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164" fontId="6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7" fillId="0" borderId="10" xfId="58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wrapText="1"/>
    </xf>
    <xf numFmtId="4" fontId="2" fillId="32" borderId="1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4" fontId="11" fillId="0" borderId="10" xfId="0" applyNumberFormat="1" applyFont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4" fontId="11" fillId="32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2" fontId="12" fillId="32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4" fontId="12" fillId="32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Border="1" applyAlignment="1">
      <alignment wrapText="1"/>
    </xf>
    <xf numFmtId="4" fontId="12" fillId="32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1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4" fontId="12" fillId="0" borderId="10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4" fontId="12" fillId="0" borderId="10" xfId="0" applyNumberFormat="1" applyFont="1" applyBorder="1" applyAlignment="1">
      <alignment horizontal="center"/>
    </xf>
    <xf numFmtId="4" fontId="12" fillId="32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/>
    </xf>
    <xf numFmtId="4" fontId="12" fillId="0" borderId="10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4" fontId="12" fillId="32" borderId="10" xfId="0" applyNumberFormat="1" applyFont="1" applyFill="1" applyBorder="1" applyAlignment="1">
      <alignment wrapText="1"/>
    </xf>
    <xf numFmtId="4" fontId="12" fillId="0" borderId="10" xfId="0" applyNumberFormat="1" applyFont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4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5"/>
  <sheetViews>
    <sheetView zoomScalePageLayoutView="0" workbookViewId="0" topLeftCell="A46">
      <selection activeCell="A46" sqref="A1:IV16384"/>
    </sheetView>
  </sheetViews>
  <sheetFormatPr defaultColWidth="9.140625" defaultRowHeight="15"/>
  <cols>
    <col min="1" max="1" width="9.140625" style="18" customWidth="1"/>
    <col min="2" max="2" width="56.421875" style="18" customWidth="1"/>
    <col min="3" max="3" width="12.7109375" style="18" bestFit="1" customWidth="1"/>
    <col min="4" max="4" width="14.140625" style="19" customWidth="1"/>
    <col min="5" max="5" width="9.57421875" style="18" customWidth="1"/>
    <col min="6" max="16384" width="9.140625" style="18" customWidth="1"/>
  </cols>
  <sheetData>
    <row r="1" spans="2:4" ht="15" customHeight="1">
      <c r="B1" s="87" t="s">
        <v>4</v>
      </c>
      <c r="C1" s="87"/>
      <c r="D1" s="87"/>
    </row>
    <row r="2" spans="2:5" ht="43.5" customHeight="1">
      <c r="B2" s="86" t="s">
        <v>66</v>
      </c>
      <c r="C2" s="86"/>
      <c r="D2" s="86"/>
      <c r="E2" s="51"/>
    </row>
    <row r="4" spans="2:5" ht="18.75">
      <c r="B4" s="63" t="s">
        <v>74</v>
      </c>
      <c r="C4" s="64"/>
      <c r="D4" s="59">
        <f>D6+D66+D106+D131</f>
        <v>26424219.019999996</v>
      </c>
      <c r="E4" s="74"/>
    </row>
    <row r="5" spans="2:5" ht="18.75">
      <c r="B5" s="55"/>
      <c r="C5" s="55"/>
      <c r="D5" s="55"/>
      <c r="E5" s="61"/>
    </row>
    <row r="6" spans="2:5" ht="15">
      <c r="B6" s="63" t="s">
        <v>41</v>
      </c>
      <c r="C6" s="64"/>
      <c r="D6" s="59">
        <v>3038549.72</v>
      </c>
      <c r="E6" s="20"/>
    </row>
    <row r="7" spans="2:5" ht="15">
      <c r="B7" s="66" t="s">
        <v>42</v>
      </c>
      <c r="C7" s="66"/>
      <c r="D7" s="68">
        <f>3038549.72</f>
        <v>3038549.72</v>
      </c>
      <c r="E7" s="21"/>
    </row>
    <row r="8" spans="2:5" ht="15">
      <c r="B8" s="84" t="s">
        <v>5</v>
      </c>
      <c r="C8" s="84"/>
      <c r="D8" s="84"/>
      <c r="E8" s="21"/>
    </row>
    <row r="9" spans="2:5" ht="15">
      <c r="B9" s="55"/>
      <c r="C9" s="55"/>
      <c r="D9" s="58"/>
      <c r="E9" s="21"/>
    </row>
    <row r="10" spans="2:5" ht="15">
      <c r="B10" s="55" t="s">
        <v>18</v>
      </c>
      <c r="C10" s="55"/>
      <c r="D10" s="58">
        <v>276764.72</v>
      </c>
      <c r="E10" s="21"/>
    </row>
    <row r="11" spans="2:5" ht="15">
      <c r="B11" s="55" t="s">
        <v>19</v>
      </c>
      <c r="C11" s="55"/>
      <c r="D11" s="58">
        <v>82941.69</v>
      </c>
      <c r="E11" s="21"/>
    </row>
    <row r="12" spans="2:5" ht="15">
      <c r="B12" s="55" t="s">
        <v>20</v>
      </c>
      <c r="C12" s="55"/>
      <c r="D12" s="58">
        <v>1200</v>
      </c>
      <c r="E12" s="21"/>
    </row>
    <row r="13" spans="2:5" ht="15">
      <c r="B13" s="55" t="s">
        <v>21</v>
      </c>
      <c r="C13" s="55"/>
      <c r="D13" s="58">
        <v>187.7</v>
      </c>
      <c r="E13" s="21"/>
    </row>
    <row r="14" spans="2:5" ht="15">
      <c r="B14" s="55"/>
      <c r="C14" s="55"/>
      <c r="D14" s="58"/>
      <c r="E14" s="21"/>
    </row>
    <row r="15" spans="2:5" ht="15">
      <c r="B15" s="76" t="s">
        <v>17</v>
      </c>
      <c r="C15" s="76"/>
      <c r="D15" s="75">
        <v>1755448.94</v>
      </c>
      <c r="E15" s="21"/>
    </row>
    <row r="16" spans="2:5" ht="15">
      <c r="B16" s="41" t="s">
        <v>6</v>
      </c>
      <c r="C16" s="41"/>
      <c r="D16" s="42"/>
      <c r="E16" s="21"/>
    </row>
    <row r="17" spans="2:5" s="23" customFormat="1" ht="15">
      <c r="B17" s="5" t="s">
        <v>7</v>
      </c>
      <c r="C17" s="43"/>
      <c r="D17" s="4">
        <v>8750.47</v>
      </c>
      <c r="E17" s="22"/>
    </row>
    <row r="18" spans="2:5" s="23" customFormat="1" ht="15">
      <c r="B18" s="5" t="s">
        <v>8</v>
      </c>
      <c r="C18" s="43"/>
      <c r="D18" s="6">
        <v>143570.06</v>
      </c>
      <c r="E18" s="22"/>
    </row>
    <row r="19" spans="2:5" s="23" customFormat="1" ht="19.5" customHeight="1">
      <c r="B19" s="5" t="s">
        <v>9</v>
      </c>
      <c r="C19" s="7"/>
      <c r="D19" s="4">
        <v>5041.89</v>
      </c>
      <c r="E19" s="62"/>
    </row>
    <row r="20" spans="2:5" s="23" customFormat="1" ht="15" customHeight="1">
      <c r="B20" s="5" t="s">
        <v>10</v>
      </c>
      <c r="C20" s="7"/>
      <c r="D20" s="6">
        <v>25311.01</v>
      </c>
      <c r="E20" s="24"/>
    </row>
    <row r="21" spans="2:5" s="23" customFormat="1" ht="12.75" customHeight="1">
      <c r="B21" s="5" t="s">
        <v>11</v>
      </c>
      <c r="C21" s="7"/>
      <c r="D21" s="4">
        <v>8362.73</v>
      </c>
      <c r="E21" s="25"/>
    </row>
    <row r="22" spans="2:5" s="23" customFormat="1" ht="14.25" customHeight="1">
      <c r="B22" s="5" t="s">
        <v>13</v>
      </c>
      <c r="C22" s="7"/>
      <c r="D22" s="10">
        <v>1110694.45</v>
      </c>
      <c r="E22" s="62"/>
    </row>
    <row r="23" spans="2:5" s="23" customFormat="1" ht="15.75" customHeight="1">
      <c r="B23" s="5" t="s">
        <v>14</v>
      </c>
      <c r="C23" s="7"/>
      <c r="D23" s="10">
        <v>51080</v>
      </c>
      <c r="E23" s="24"/>
    </row>
    <row r="24" spans="2:5" s="23" customFormat="1" ht="18.75" customHeight="1">
      <c r="B24" s="5" t="s">
        <v>15</v>
      </c>
      <c r="C24" s="7"/>
      <c r="D24" s="10">
        <v>185932.22</v>
      </c>
      <c r="E24" s="26"/>
    </row>
    <row r="25" spans="2:5" s="23" customFormat="1" ht="20.25" customHeight="1">
      <c r="B25" s="5" t="s">
        <v>12</v>
      </c>
      <c r="C25" s="7"/>
      <c r="D25" s="10">
        <v>51910.67</v>
      </c>
      <c r="E25" s="26"/>
    </row>
    <row r="26" spans="2:5" s="23" customFormat="1" ht="15">
      <c r="B26" s="5" t="s">
        <v>16</v>
      </c>
      <c r="C26" s="7"/>
      <c r="D26" s="10">
        <v>164795.44</v>
      </c>
      <c r="E26" s="26"/>
    </row>
    <row r="27" spans="2:5" s="23" customFormat="1" ht="15">
      <c r="B27" s="5"/>
      <c r="C27" s="7"/>
      <c r="D27" s="10"/>
      <c r="E27" s="26"/>
    </row>
    <row r="28" spans="2:5" ht="15">
      <c r="B28" s="27" t="s">
        <v>22</v>
      </c>
      <c r="C28" s="28"/>
      <c r="D28" s="15">
        <v>253117.22</v>
      </c>
      <c r="E28" s="29"/>
    </row>
    <row r="29" spans="2:5" ht="15">
      <c r="B29" s="41" t="s">
        <v>6</v>
      </c>
      <c r="C29" s="3"/>
      <c r="D29" s="44"/>
      <c r="E29" s="29"/>
    </row>
    <row r="30" spans="2:5" ht="15">
      <c r="B30" s="12" t="s">
        <v>23</v>
      </c>
      <c r="C30" s="3"/>
      <c r="D30" s="10">
        <v>36000</v>
      </c>
      <c r="E30" s="29"/>
    </row>
    <row r="31" spans="2:5" ht="15">
      <c r="B31" s="12" t="s">
        <v>24</v>
      </c>
      <c r="C31" s="3"/>
      <c r="D31" s="10">
        <v>65857.88</v>
      </c>
      <c r="E31" s="29"/>
    </row>
    <row r="32" spans="2:5" ht="15.75" customHeight="1">
      <c r="B32" s="13" t="s">
        <v>0</v>
      </c>
      <c r="C32" s="3"/>
      <c r="D32" s="10">
        <v>31501.5</v>
      </c>
      <c r="E32" s="29"/>
    </row>
    <row r="33" spans="2:5" ht="17.25" customHeight="1">
      <c r="B33" s="12" t="s">
        <v>25</v>
      </c>
      <c r="C33" s="3"/>
      <c r="D33" s="10">
        <v>15839</v>
      </c>
      <c r="E33" s="29"/>
    </row>
    <row r="34" spans="2:5" ht="15.75" customHeight="1">
      <c r="B34" s="14" t="s">
        <v>26</v>
      </c>
      <c r="C34" s="3"/>
      <c r="D34" s="10">
        <v>3922.84</v>
      </c>
      <c r="E34" s="29"/>
    </row>
    <row r="35" spans="2:5" ht="12.75" customHeight="1">
      <c r="B35" s="8" t="s">
        <v>27</v>
      </c>
      <c r="C35" s="3"/>
      <c r="D35" s="10">
        <v>99996</v>
      </c>
      <c r="E35" s="29"/>
    </row>
    <row r="36" spans="2:5" ht="17.25" customHeight="1">
      <c r="B36" s="16"/>
      <c r="C36" s="30"/>
      <c r="D36" s="45"/>
      <c r="E36" s="29"/>
    </row>
    <row r="37" spans="2:5" ht="15">
      <c r="B37" s="31" t="s">
        <v>28</v>
      </c>
      <c r="C37" s="32"/>
      <c r="D37" s="46">
        <v>72889</v>
      </c>
      <c r="E37" s="29"/>
    </row>
    <row r="38" spans="2:5" ht="16.5" customHeight="1">
      <c r="B38" s="41" t="s">
        <v>6</v>
      </c>
      <c r="C38" s="30"/>
      <c r="D38" s="47"/>
      <c r="E38" s="29"/>
    </row>
    <row r="39" spans="2:5" ht="15">
      <c r="B39" s="14" t="s">
        <v>29</v>
      </c>
      <c r="C39" s="30"/>
      <c r="D39" s="10">
        <v>1200</v>
      </c>
      <c r="E39" s="29"/>
    </row>
    <row r="40" spans="2:5" ht="15">
      <c r="B40" s="9" t="s">
        <v>30</v>
      </c>
      <c r="C40" s="30"/>
      <c r="D40" s="10">
        <v>41550</v>
      </c>
      <c r="E40" s="29"/>
    </row>
    <row r="41" spans="2:5" ht="15">
      <c r="B41" s="33" t="s">
        <v>2</v>
      </c>
      <c r="C41" s="17"/>
      <c r="D41" s="10">
        <v>7055</v>
      </c>
      <c r="E41" s="29"/>
    </row>
    <row r="42" spans="2:5" ht="15">
      <c r="B42" s="14" t="s">
        <v>3</v>
      </c>
      <c r="C42" s="17"/>
      <c r="D42" s="10">
        <v>2550</v>
      </c>
      <c r="E42" s="29"/>
    </row>
    <row r="43" spans="2:5" ht="29.25" customHeight="1">
      <c r="B43" s="34" t="s">
        <v>31</v>
      </c>
      <c r="C43" s="17"/>
      <c r="D43" s="10">
        <v>1800</v>
      </c>
      <c r="E43" s="29"/>
    </row>
    <row r="44" spans="2:5" ht="18" customHeight="1">
      <c r="B44" s="13" t="s">
        <v>32</v>
      </c>
      <c r="C44" s="17"/>
      <c r="D44" s="10">
        <v>2600</v>
      </c>
      <c r="E44" s="29"/>
    </row>
    <row r="45" spans="2:5" ht="18" customHeight="1">
      <c r="B45" s="12" t="s">
        <v>33</v>
      </c>
      <c r="C45" s="17"/>
      <c r="D45" s="10">
        <v>4760</v>
      </c>
      <c r="E45" s="29"/>
    </row>
    <row r="46" spans="2:5" ht="15" customHeight="1">
      <c r="B46" s="11" t="s">
        <v>34</v>
      </c>
      <c r="C46" s="17"/>
      <c r="D46" s="10">
        <v>4374</v>
      </c>
      <c r="E46" s="29"/>
    </row>
    <row r="47" spans="2:5" ht="18.75" customHeight="1">
      <c r="B47" s="12" t="s">
        <v>35</v>
      </c>
      <c r="C47" s="17"/>
      <c r="D47" s="10">
        <v>7000</v>
      </c>
      <c r="E47" s="29"/>
    </row>
    <row r="48" spans="2:5" ht="16.5" customHeight="1">
      <c r="B48" s="1"/>
      <c r="C48" s="2"/>
      <c r="D48" s="44"/>
      <c r="E48" s="29"/>
    </row>
    <row r="49" spans="2:5" ht="16.5" customHeight="1">
      <c r="B49" s="39" t="s">
        <v>36</v>
      </c>
      <c r="C49" s="40"/>
      <c r="D49" s="48">
        <v>63549.9</v>
      </c>
      <c r="E49" s="37"/>
    </row>
    <row r="50" spans="2:5" ht="16.5" customHeight="1">
      <c r="B50" s="41" t="s">
        <v>6</v>
      </c>
      <c r="C50" s="49"/>
      <c r="D50" s="50"/>
      <c r="E50" s="37"/>
    </row>
    <row r="51" spans="2:5" ht="16.5" customHeight="1">
      <c r="B51" s="38" t="s">
        <v>37</v>
      </c>
      <c r="C51" s="36"/>
      <c r="D51" s="47">
        <v>25935</v>
      </c>
      <c r="E51" s="37"/>
    </row>
    <row r="52" spans="2:5" ht="16.5" customHeight="1">
      <c r="B52" s="38" t="s">
        <v>38</v>
      </c>
      <c r="C52" s="36"/>
      <c r="D52" s="47">
        <v>4900</v>
      </c>
      <c r="E52" s="37"/>
    </row>
    <row r="53" spans="2:5" ht="16.5" customHeight="1">
      <c r="B53" s="38" t="s">
        <v>39</v>
      </c>
      <c r="C53" s="36"/>
      <c r="D53" s="47">
        <v>30114.9</v>
      </c>
      <c r="E53" s="37"/>
    </row>
    <row r="54" spans="2:5" ht="16.5" customHeight="1">
      <c r="B54" s="38" t="s">
        <v>40</v>
      </c>
      <c r="C54" s="36"/>
      <c r="D54" s="47">
        <v>2600</v>
      </c>
      <c r="E54" s="37"/>
    </row>
    <row r="55" spans="2:5" ht="16.5" customHeight="1">
      <c r="B55" s="35"/>
      <c r="C55" s="36"/>
      <c r="D55" s="47"/>
      <c r="E55" s="37"/>
    </row>
    <row r="56" spans="2:4" ht="15">
      <c r="B56" s="39" t="s">
        <v>58</v>
      </c>
      <c r="C56" s="40"/>
      <c r="D56" s="48">
        <v>49500</v>
      </c>
    </row>
    <row r="57" spans="2:4" ht="15">
      <c r="B57" s="55" t="s">
        <v>6</v>
      </c>
      <c r="C57" s="49"/>
      <c r="D57" s="50"/>
    </row>
    <row r="58" spans="2:4" ht="15">
      <c r="B58" s="38" t="s">
        <v>76</v>
      </c>
      <c r="C58" s="36"/>
      <c r="D58" s="47">
        <v>49500</v>
      </c>
    </row>
    <row r="59" spans="2:4" ht="15">
      <c r="B59" s="38"/>
      <c r="C59" s="36"/>
      <c r="D59" s="47"/>
    </row>
    <row r="60" spans="2:5" ht="15">
      <c r="B60" s="52" t="s">
        <v>43</v>
      </c>
      <c r="C60" s="40"/>
      <c r="D60" s="48">
        <v>482950.55</v>
      </c>
      <c r="E60" s="37"/>
    </row>
    <row r="61" spans="2:5" ht="15.75" customHeight="1">
      <c r="B61" s="41" t="s">
        <v>6</v>
      </c>
      <c r="C61" s="36"/>
      <c r="D61" s="47"/>
      <c r="E61" s="37"/>
    </row>
    <row r="62" spans="2:5" ht="20.25" customHeight="1">
      <c r="B62" s="38" t="s">
        <v>1</v>
      </c>
      <c r="C62" s="36"/>
      <c r="D62" s="47">
        <v>239115.55</v>
      </c>
      <c r="E62" s="37"/>
    </row>
    <row r="63" spans="2:5" ht="22.5" customHeight="1">
      <c r="B63" s="38" t="s">
        <v>44</v>
      </c>
      <c r="C63" s="36"/>
      <c r="D63" s="47">
        <v>222620</v>
      </c>
      <c r="E63" s="37"/>
    </row>
    <row r="64" spans="2:5" ht="18" customHeight="1">
      <c r="B64" s="38" t="s">
        <v>45</v>
      </c>
      <c r="C64" s="36"/>
      <c r="D64" s="47">
        <v>21215</v>
      </c>
      <c r="E64" s="37"/>
    </row>
    <row r="65" spans="2:5" ht="18" customHeight="1">
      <c r="B65" s="78"/>
      <c r="C65" s="79"/>
      <c r="D65" s="47"/>
      <c r="E65" s="37"/>
    </row>
    <row r="66" spans="2:4" ht="15">
      <c r="B66" s="63" t="s">
        <v>46</v>
      </c>
      <c r="C66" s="64"/>
      <c r="D66" s="59">
        <v>22373287.99</v>
      </c>
    </row>
    <row r="67" spans="2:4" ht="15">
      <c r="B67" s="66" t="s">
        <v>47</v>
      </c>
      <c r="C67" s="66"/>
      <c r="D67" s="68">
        <f>21931585.61+441702.38</f>
        <v>22373287.99</v>
      </c>
    </row>
    <row r="68" spans="2:4" ht="15">
      <c r="B68" s="55" t="s">
        <v>5</v>
      </c>
      <c r="C68" s="80"/>
      <c r="D68" s="80"/>
    </row>
    <row r="69" spans="2:4" ht="15">
      <c r="B69" s="55"/>
      <c r="C69" s="55"/>
      <c r="D69" s="58"/>
    </row>
    <row r="70" spans="2:4" ht="15">
      <c r="B70" s="55" t="s">
        <v>18</v>
      </c>
      <c r="C70" s="55"/>
      <c r="D70" s="58">
        <f>15033044.9+337432.63</f>
        <v>15370477.530000001</v>
      </c>
    </row>
    <row r="71" spans="2:4" ht="15">
      <c r="B71" s="55" t="s">
        <v>64</v>
      </c>
      <c r="C71" s="55"/>
      <c r="D71" s="58"/>
    </row>
    <row r="72" spans="2:4" ht="15">
      <c r="B72" s="55" t="s">
        <v>65</v>
      </c>
      <c r="C72" s="55"/>
      <c r="D72" s="58">
        <v>337432.63</v>
      </c>
    </row>
    <row r="73" spans="2:4" ht="26.25">
      <c r="B73" s="60" t="s">
        <v>48</v>
      </c>
      <c r="C73" s="55"/>
      <c r="D73" s="58">
        <v>60800</v>
      </c>
    </row>
    <row r="74" spans="2:4" ht="15">
      <c r="B74" s="60" t="s">
        <v>49</v>
      </c>
      <c r="C74" s="55"/>
      <c r="D74" s="58">
        <v>2630.65</v>
      </c>
    </row>
    <row r="75" spans="2:4" ht="15">
      <c r="B75" s="55" t="s">
        <v>19</v>
      </c>
      <c r="C75" s="55"/>
      <c r="D75" s="58">
        <f>4482840.71+104269.75</f>
        <v>4587110.46</v>
      </c>
    </row>
    <row r="76" spans="2:4" ht="15">
      <c r="B76" s="55" t="s">
        <v>20</v>
      </c>
      <c r="C76" s="55"/>
      <c r="D76" s="58">
        <v>2400</v>
      </c>
    </row>
    <row r="77" spans="2:4" ht="15">
      <c r="B77" s="55" t="s">
        <v>21</v>
      </c>
      <c r="C77" s="55"/>
      <c r="D77" s="58">
        <v>760</v>
      </c>
    </row>
    <row r="78" spans="2:4" ht="15">
      <c r="B78" s="55"/>
      <c r="C78" s="55"/>
      <c r="D78" s="58"/>
    </row>
    <row r="79" spans="2:4" ht="15">
      <c r="B79" s="55" t="s">
        <v>50</v>
      </c>
      <c r="C79" s="55"/>
      <c r="D79" s="58">
        <v>5000</v>
      </c>
    </row>
    <row r="80" spans="2:4" ht="15">
      <c r="B80" s="55"/>
      <c r="C80" s="55"/>
      <c r="D80" s="58"/>
    </row>
    <row r="81" spans="2:4" ht="15">
      <c r="B81" s="39" t="s">
        <v>22</v>
      </c>
      <c r="C81" s="70"/>
      <c r="D81" s="15">
        <v>20000</v>
      </c>
    </row>
    <row r="82" spans="2:4" ht="15">
      <c r="B82" s="55" t="s">
        <v>6</v>
      </c>
      <c r="C82" s="71"/>
      <c r="D82" s="47"/>
    </row>
    <row r="83" spans="2:4" ht="15">
      <c r="B83" s="8" t="s">
        <v>51</v>
      </c>
      <c r="C83" s="71"/>
      <c r="D83" s="10">
        <v>20000</v>
      </c>
    </row>
    <row r="84" spans="2:4" ht="15">
      <c r="B84" s="35"/>
      <c r="C84" s="71"/>
      <c r="D84" s="47"/>
    </row>
    <row r="85" spans="2:4" ht="15">
      <c r="B85" s="39" t="s">
        <v>28</v>
      </c>
      <c r="C85" s="70"/>
      <c r="D85" s="46">
        <v>449335.04</v>
      </c>
    </row>
    <row r="86" spans="2:4" ht="15">
      <c r="B86" s="55" t="s">
        <v>6</v>
      </c>
      <c r="C86" s="71"/>
      <c r="D86" s="47"/>
    </row>
    <row r="87" spans="2:4" ht="15">
      <c r="B87" s="8" t="s">
        <v>52</v>
      </c>
      <c r="C87" s="71"/>
      <c r="D87" s="10">
        <v>39089.5</v>
      </c>
    </row>
    <row r="88" spans="2:4" ht="15">
      <c r="B88" s="8" t="s">
        <v>53</v>
      </c>
      <c r="C88" s="71"/>
      <c r="D88" s="10">
        <v>91508.46</v>
      </c>
    </row>
    <row r="89" spans="2:4" ht="15">
      <c r="B89" s="8" t="s">
        <v>54</v>
      </c>
      <c r="C89" s="36"/>
      <c r="D89" s="10">
        <v>17430.6</v>
      </c>
    </row>
    <row r="90" spans="2:4" ht="15">
      <c r="B90" s="8" t="s">
        <v>55</v>
      </c>
      <c r="C90" s="36"/>
      <c r="D90" s="10">
        <v>16530</v>
      </c>
    </row>
    <row r="91" spans="2:4" ht="15">
      <c r="B91" s="53" t="s">
        <v>56</v>
      </c>
      <c r="C91" s="36"/>
      <c r="D91" s="10">
        <v>11089.5</v>
      </c>
    </row>
    <row r="92" spans="2:4" ht="15">
      <c r="B92" s="8" t="s">
        <v>57</v>
      </c>
      <c r="C92" s="36"/>
      <c r="D92" s="10">
        <v>273686.98</v>
      </c>
    </row>
    <row r="93" spans="2:4" ht="15">
      <c r="B93" s="8"/>
      <c r="C93" s="36"/>
      <c r="D93" s="10"/>
    </row>
    <row r="94" spans="2:4" ht="15">
      <c r="B94" s="39" t="s">
        <v>58</v>
      </c>
      <c r="C94" s="40"/>
      <c r="D94" s="48">
        <v>1655680.04</v>
      </c>
    </row>
    <row r="95" spans="2:4" ht="15">
      <c r="B95" s="55" t="s">
        <v>6</v>
      </c>
      <c r="C95" s="49"/>
      <c r="D95" s="50"/>
    </row>
    <row r="96" spans="2:4" ht="15">
      <c r="B96" s="38" t="s">
        <v>59</v>
      </c>
      <c r="C96" s="36"/>
      <c r="D96" s="47">
        <v>401080.04</v>
      </c>
    </row>
    <row r="97" spans="2:4" ht="15">
      <c r="B97" s="38" t="s">
        <v>60</v>
      </c>
      <c r="C97" s="36"/>
      <c r="D97" s="47">
        <v>1254600</v>
      </c>
    </row>
    <row r="98" spans="2:4" ht="15">
      <c r="B98" s="35"/>
      <c r="C98" s="36"/>
      <c r="D98" s="47"/>
    </row>
    <row r="99" spans="2:4" ht="15">
      <c r="B99" s="52" t="s">
        <v>43</v>
      </c>
      <c r="C99" s="40"/>
      <c r="D99" s="48">
        <v>219094.27</v>
      </c>
    </row>
    <row r="100" spans="2:4" ht="15">
      <c r="B100" s="55" t="s">
        <v>6</v>
      </c>
      <c r="C100" s="36"/>
      <c r="D100" s="47"/>
    </row>
    <row r="101" spans="2:4" ht="15">
      <c r="B101" s="38" t="s">
        <v>61</v>
      </c>
      <c r="C101" s="36"/>
      <c r="D101" s="47">
        <v>135425.84</v>
      </c>
    </row>
    <row r="102" spans="2:4" ht="15">
      <c r="B102" s="38" t="s">
        <v>62</v>
      </c>
      <c r="C102" s="36"/>
      <c r="D102" s="47">
        <v>52627.2</v>
      </c>
    </row>
    <row r="103" spans="2:4" ht="15">
      <c r="B103" s="38" t="s">
        <v>63</v>
      </c>
      <c r="C103" s="36"/>
      <c r="D103" s="47">
        <v>31041.23</v>
      </c>
    </row>
    <row r="104" spans="2:4" ht="15">
      <c r="B104" s="35"/>
      <c r="C104" s="36"/>
      <c r="D104" s="47"/>
    </row>
    <row r="105" spans="2:4" ht="15">
      <c r="B105" s="84"/>
      <c r="C105" s="84"/>
      <c r="D105" s="84"/>
    </row>
    <row r="106" spans="2:4" ht="15">
      <c r="B106" s="63" t="s">
        <v>75</v>
      </c>
      <c r="C106" s="64"/>
      <c r="D106" s="59">
        <f>118256.17+791405.14</f>
        <v>909661.31</v>
      </c>
    </row>
    <row r="107" spans="2:4" s="54" customFormat="1" ht="15">
      <c r="B107" s="55" t="s">
        <v>6</v>
      </c>
      <c r="C107" s="65"/>
      <c r="D107" s="56"/>
    </row>
    <row r="108" spans="2:4" s="54" customFormat="1" ht="15">
      <c r="B108" s="55" t="s">
        <v>67</v>
      </c>
      <c r="C108" s="65"/>
      <c r="D108" s="56">
        <v>791405.14</v>
      </c>
    </row>
    <row r="109" spans="2:4" s="54" customFormat="1" ht="15">
      <c r="B109" s="55" t="s">
        <v>68</v>
      </c>
      <c r="C109" s="65"/>
      <c r="D109" s="56">
        <v>118256.17</v>
      </c>
    </row>
    <row r="110" spans="2:4" s="54" customFormat="1" ht="15">
      <c r="B110" s="55"/>
      <c r="C110" s="65"/>
      <c r="D110" s="56"/>
    </row>
    <row r="111" spans="2:4" ht="15">
      <c r="B111" s="55" t="s">
        <v>69</v>
      </c>
      <c r="C111" s="66"/>
      <c r="D111" s="56">
        <f>118256.17+791405.14</f>
        <v>909661.31</v>
      </c>
    </row>
    <row r="112" spans="2:4" ht="15">
      <c r="B112" s="55" t="s">
        <v>6</v>
      </c>
      <c r="C112" s="80"/>
      <c r="D112" s="80"/>
    </row>
    <row r="113" spans="2:4" ht="15">
      <c r="B113" s="55" t="s">
        <v>70</v>
      </c>
      <c r="C113" s="55"/>
      <c r="D113" s="58">
        <f>4664.4+30456.37</f>
        <v>35120.77</v>
      </c>
    </row>
    <row r="114" spans="2:4" ht="15">
      <c r="B114" s="55" t="s">
        <v>64</v>
      </c>
      <c r="C114" s="55"/>
      <c r="D114" s="58"/>
    </row>
    <row r="115" spans="2:4" ht="15">
      <c r="B115" s="55" t="s">
        <v>67</v>
      </c>
      <c r="C115" s="55"/>
      <c r="D115" s="58">
        <v>30456.37</v>
      </c>
    </row>
    <row r="116" spans="2:4" ht="15">
      <c r="B116" s="55" t="s">
        <v>68</v>
      </c>
      <c r="C116" s="55"/>
      <c r="D116" s="58">
        <v>4664.4</v>
      </c>
    </row>
    <row r="117" spans="2:4" ht="15">
      <c r="B117" s="60"/>
      <c r="C117" s="55"/>
      <c r="D117" s="58"/>
    </row>
    <row r="118" spans="2:4" ht="15">
      <c r="B118" s="39" t="s">
        <v>28</v>
      </c>
      <c r="C118" s="70"/>
      <c r="D118" s="46">
        <v>620271</v>
      </c>
    </row>
    <row r="119" spans="2:4" ht="15">
      <c r="B119" s="55"/>
      <c r="C119" s="55"/>
      <c r="D119" s="58"/>
    </row>
    <row r="120" spans="2:4" ht="15">
      <c r="B120" s="55" t="s">
        <v>71</v>
      </c>
      <c r="C120" s="55"/>
      <c r="D120" s="58">
        <v>340000</v>
      </c>
    </row>
    <row r="121" spans="2:4" ht="15">
      <c r="B121" s="55" t="s">
        <v>64</v>
      </c>
      <c r="C121" s="55"/>
      <c r="D121" s="58"/>
    </row>
    <row r="122" spans="2:4" ht="15">
      <c r="B122" s="55" t="s">
        <v>67</v>
      </c>
      <c r="C122" s="55"/>
      <c r="D122" s="58">
        <v>295800</v>
      </c>
    </row>
    <row r="123" spans="2:4" ht="15">
      <c r="B123" s="55" t="s">
        <v>68</v>
      </c>
      <c r="C123" s="55"/>
      <c r="D123" s="58">
        <v>44200</v>
      </c>
    </row>
    <row r="124" spans="2:4" ht="15">
      <c r="B124" s="55"/>
      <c r="C124" s="55"/>
      <c r="D124" s="58"/>
    </row>
    <row r="125" spans="2:4" ht="26.25">
      <c r="B125" s="60" t="s">
        <v>72</v>
      </c>
      <c r="C125" s="55"/>
      <c r="D125" s="58">
        <v>280271</v>
      </c>
    </row>
    <row r="126" spans="2:4" ht="15">
      <c r="B126" s="55" t="s">
        <v>64</v>
      </c>
      <c r="C126" s="55"/>
      <c r="D126" s="58"/>
    </row>
    <row r="127" spans="2:4" ht="15">
      <c r="B127" s="55" t="s">
        <v>67</v>
      </c>
      <c r="C127" s="55"/>
      <c r="D127" s="58">
        <v>243835.77</v>
      </c>
    </row>
    <row r="128" spans="2:4" ht="15">
      <c r="B128" s="55" t="s">
        <v>68</v>
      </c>
      <c r="C128" s="72"/>
      <c r="D128" s="58">
        <v>36435.23</v>
      </c>
    </row>
    <row r="129" spans="2:4" ht="15">
      <c r="B129" s="81"/>
      <c r="C129" s="81"/>
      <c r="D129" s="82"/>
    </row>
    <row r="130" spans="2:4" ht="16.5">
      <c r="B130" s="85" t="s">
        <v>73</v>
      </c>
      <c r="C130" s="85"/>
      <c r="D130" s="85"/>
    </row>
    <row r="131" spans="2:4" ht="15">
      <c r="B131" s="73" t="s">
        <v>69</v>
      </c>
      <c r="C131" s="64"/>
      <c r="D131" s="59">
        <v>102720</v>
      </c>
    </row>
    <row r="132" spans="2:4" ht="15">
      <c r="B132" s="55"/>
      <c r="C132" s="65"/>
      <c r="D132" s="56"/>
    </row>
    <row r="133" spans="2:4" ht="15">
      <c r="B133" s="52" t="s">
        <v>43</v>
      </c>
      <c r="C133" s="40"/>
      <c r="D133" s="48">
        <v>102720</v>
      </c>
    </row>
    <row r="134" spans="2:4" ht="15">
      <c r="B134" s="41" t="s">
        <v>6</v>
      </c>
      <c r="C134" s="36"/>
      <c r="D134" s="47"/>
    </row>
    <row r="135" spans="2:4" ht="15">
      <c r="B135" s="38" t="s">
        <v>1</v>
      </c>
      <c r="C135" s="36"/>
      <c r="D135" s="47">
        <v>102720</v>
      </c>
    </row>
  </sheetData>
  <sheetProtection/>
  <mergeCells count="5">
    <mergeCell ref="B8:D8"/>
    <mergeCell ref="B105:D105"/>
    <mergeCell ref="B130:D130"/>
    <mergeCell ref="B2:D2"/>
    <mergeCell ref="B1:D1"/>
  </mergeCells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146"/>
  <sheetViews>
    <sheetView tabSelected="1" zoomScalePageLayoutView="0" workbookViewId="0" topLeftCell="A109">
      <selection activeCell="K137" sqref="K137"/>
    </sheetView>
  </sheetViews>
  <sheetFormatPr defaultColWidth="9.140625" defaultRowHeight="15"/>
  <cols>
    <col min="1" max="1" width="9.140625" style="18" customWidth="1"/>
    <col min="2" max="2" width="56.421875" style="18" customWidth="1"/>
    <col min="3" max="3" width="12.7109375" style="18" bestFit="1" customWidth="1"/>
    <col min="4" max="4" width="14.140625" style="19" customWidth="1"/>
    <col min="5" max="16384" width="9.140625" style="18" customWidth="1"/>
  </cols>
  <sheetData>
    <row r="1" spans="2:4" ht="15" customHeight="1">
      <c r="B1" s="87" t="s">
        <v>4</v>
      </c>
      <c r="C1" s="87"/>
      <c r="D1" s="87"/>
    </row>
    <row r="2" spans="2:4" ht="43.5" customHeight="1">
      <c r="B2" s="86" t="s">
        <v>66</v>
      </c>
      <c r="C2" s="86"/>
      <c r="D2" s="86"/>
    </row>
    <row r="4" spans="2:4" ht="15">
      <c r="B4" s="63" t="s">
        <v>74</v>
      </c>
      <c r="C4" s="64"/>
      <c r="D4" s="59">
        <f>D6+D66+D105+D130</f>
        <v>26424219.019999996</v>
      </c>
    </row>
    <row r="5" spans="2:4" ht="15">
      <c r="B5" s="55"/>
      <c r="C5" s="55"/>
      <c r="D5" s="55"/>
    </row>
    <row r="6" spans="2:4" ht="15">
      <c r="B6" s="63" t="s">
        <v>41</v>
      </c>
      <c r="C6" s="64"/>
      <c r="D6" s="59">
        <v>3038549.72</v>
      </c>
    </row>
    <row r="7" spans="2:4" ht="15">
      <c r="B7" s="66" t="s">
        <v>42</v>
      </c>
      <c r="C7" s="66"/>
      <c r="D7" s="68">
        <f>3038549.72</f>
        <v>3038549.72</v>
      </c>
    </row>
    <row r="8" spans="2:4" ht="15">
      <c r="B8" s="69" t="s">
        <v>6</v>
      </c>
      <c r="C8" s="67"/>
      <c r="D8" s="57"/>
    </row>
    <row r="9" spans="2:4" ht="15">
      <c r="B9" s="55"/>
      <c r="C9" s="55"/>
      <c r="D9" s="58"/>
    </row>
    <row r="10" spans="2:4" ht="15">
      <c r="B10" s="55" t="s">
        <v>18</v>
      </c>
      <c r="C10" s="55"/>
      <c r="D10" s="58">
        <v>276764.72</v>
      </c>
    </row>
    <row r="11" spans="2:4" ht="15">
      <c r="B11" s="55" t="s">
        <v>19</v>
      </c>
      <c r="C11" s="55"/>
      <c r="D11" s="58">
        <v>82941.69</v>
      </c>
    </row>
    <row r="12" spans="2:4" ht="15">
      <c r="B12" s="55" t="s">
        <v>20</v>
      </c>
      <c r="C12" s="55"/>
      <c r="D12" s="58">
        <v>1200</v>
      </c>
    </row>
    <row r="13" spans="2:4" ht="15">
      <c r="B13" s="55" t="s">
        <v>21</v>
      </c>
      <c r="C13" s="55"/>
      <c r="D13" s="58">
        <v>187.7</v>
      </c>
    </row>
    <row r="14" spans="2:4" ht="15">
      <c r="B14" s="55"/>
      <c r="C14" s="55"/>
      <c r="D14" s="58"/>
    </row>
    <row r="15" spans="2:4" ht="15">
      <c r="B15" s="76" t="s">
        <v>17</v>
      </c>
      <c r="C15" s="76"/>
      <c r="D15" s="75">
        <v>1755448.94</v>
      </c>
    </row>
    <row r="16" spans="2:4" ht="15">
      <c r="B16" s="41" t="s">
        <v>6</v>
      </c>
      <c r="C16" s="41"/>
      <c r="D16" s="42"/>
    </row>
    <row r="17" spans="2:4" s="23" customFormat="1" ht="15">
      <c r="B17" s="5" t="s">
        <v>7</v>
      </c>
      <c r="C17" s="43"/>
      <c r="D17" s="4">
        <v>8750.47</v>
      </c>
    </row>
    <row r="18" spans="2:4" s="23" customFormat="1" ht="15">
      <c r="B18" s="5" t="s">
        <v>8</v>
      </c>
      <c r="C18" s="43"/>
      <c r="D18" s="6">
        <v>143570.06</v>
      </c>
    </row>
    <row r="19" spans="2:4" s="23" customFormat="1" ht="15.75" customHeight="1">
      <c r="B19" s="5" t="s">
        <v>9</v>
      </c>
      <c r="C19" s="7"/>
      <c r="D19" s="4">
        <v>5041.89</v>
      </c>
    </row>
    <row r="20" spans="2:4" s="23" customFormat="1" ht="15" customHeight="1">
      <c r="B20" s="5" t="s">
        <v>10</v>
      </c>
      <c r="C20" s="7"/>
      <c r="D20" s="6">
        <v>25311.01</v>
      </c>
    </row>
    <row r="21" spans="2:4" s="23" customFormat="1" ht="12.75" customHeight="1">
      <c r="B21" s="5" t="s">
        <v>11</v>
      </c>
      <c r="C21" s="7"/>
      <c r="D21" s="4">
        <v>8362.73</v>
      </c>
    </row>
    <row r="22" spans="2:4" s="23" customFormat="1" ht="14.25" customHeight="1">
      <c r="B22" s="5" t="s">
        <v>13</v>
      </c>
      <c r="C22" s="7"/>
      <c r="D22" s="10">
        <v>1110694.45</v>
      </c>
    </row>
    <row r="23" spans="2:4" s="23" customFormat="1" ht="15.75" customHeight="1">
      <c r="B23" s="5" t="s">
        <v>14</v>
      </c>
      <c r="C23" s="7"/>
      <c r="D23" s="10">
        <v>51080</v>
      </c>
    </row>
    <row r="24" spans="2:4" s="23" customFormat="1" ht="18.75" customHeight="1">
      <c r="B24" s="5" t="s">
        <v>15</v>
      </c>
      <c r="C24" s="7"/>
      <c r="D24" s="10">
        <v>185932.22</v>
      </c>
    </row>
    <row r="25" spans="2:4" s="23" customFormat="1" ht="15" customHeight="1">
      <c r="B25" s="5" t="s">
        <v>12</v>
      </c>
      <c r="C25" s="7"/>
      <c r="D25" s="10">
        <v>51910.67</v>
      </c>
    </row>
    <row r="26" spans="2:4" s="23" customFormat="1" ht="15">
      <c r="B26" s="5" t="s">
        <v>16</v>
      </c>
      <c r="C26" s="7"/>
      <c r="D26" s="10">
        <v>164795.44</v>
      </c>
    </row>
    <row r="27" spans="2:4" s="23" customFormat="1" ht="15">
      <c r="B27" s="5"/>
      <c r="C27" s="7"/>
      <c r="D27" s="10"/>
    </row>
    <row r="28" spans="2:4" ht="15">
      <c r="B28" s="27" t="s">
        <v>22</v>
      </c>
      <c r="C28" s="28"/>
      <c r="D28" s="15">
        <v>253117.22</v>
      </c>
    </row>
    <row r="29" spans="2:4" ht="15">
      <c r="B29" s="41" t="s">
        <v>6</v>
      </c>
      <c r="C29" s="3"/>
      <c r="D29" s="44"/>
    </row>
    <row r="30" spans="2:4" ht="15">
      <c r="B30" s="12" t="s">
        <v>23</v>
      </c>
      <c r="C30" s="3"/>
      <c r="D30" s="10">
        <v>36000</v>
      </c>
    </row>
    <row r="31" spans="2:4" ht="15">
      <c r="B31" s="12" t="s">
        <v>24</v>
      </c>
      <c r="C31" s="3"/>
      <c r="D31" s="10">
        <v>65857.88</v>
      </c>
    </row>
    <row r="32" spans="2:4" ht="15.75" customHeight="1">
      <c r="B32" s="13" t="s">
        <v>0</v>
      </c>
      <c r="C32" s="3"/>
      <c r="D32" s="10">
        <v>31501.5</v>
      </c>
    </row>
    <row r="33" spans="2:4" ht="17.25" customHeight="1">
      <c r="B33" s="12" t="s">
        <v>25</v>
      </c>
      <c r="C33" s="3"/>
      <c r="D33" s="10">
        <v>15839</v>
      </c>
    </row>
    <row r="34" spans="2:4" ht="15.75" customHeight="1">
      <c r="B34" s="14" t="s">
        <v>26</v>
      </c>
      <c r="C34" s="3"/>
      <c r="D34" s="10">
        <v>3922.84</v>
      </c>
    </row>
    <row r="35" spans="2:4" ht="12.75" customHeight="1">
      <c r="B35" s="8" t="s">
        <v>27</v>
      </c>
      <c r="C35" s="3"/>
      <c r="D35" s="10">
        <v>99996</v>
      </c>
    </row>
    <row r="36" spans="2:4" ht="13.5" customHeight="1">
      <c r="B36" s="16"/>
      <c r="C36" s="30"/>
      <c r="D36" s="45"/>
    </row>
    <row r="37" spans="2:4" ht="15">
      <c r="B37" s="31" t="s">
        <v>28</v>
      </c>
      <c r="C37" s="32"/>
      <c r="D37" s="46">
        <v>72889</v>
      </c>
    </row>
    <row r="38" spans="2:4" ht="16.5" customHeight="1">
      <c r="B38" s="41" t="s">
        <v>6</v>
      </c>
      <c r="C38" s="30"/>
      <c r="D38" s="47"/>
    </row>
    <row r="39" spans="2:4" ht="15">
      <c r="B39" s="14" t="s">
        <v>29</v>
      </c>
      <c r="C39" s="30"/>
      <c r="D39" s="10">
        <v>1200</v>
      </c>
    </row>
    <row r="40" spans="2:4" ht="15">
      <c r="B40" s="9" t="s">
        <v>30</v>
      </c>
      <c r="C40" s="30"/>
      <c r="D40" s="10">
        <v>41550</v>
      </c>
    </row>
    <row r="41" spans="2:4" ht="15">
      <c r="B41" s="33" t="s">
        <v>2</v>
      </c>
      <c r="C41" s="17"/>
      <c r="D41" s="10">
        <v>7055</v>
      </c>
    </row>
    <row r="42" spans="2:4" ht="15">
      <c r="B42" s="14" t="s">
        <v>3</v>
      </c>
      <c r="C42" s="17"/>
      <c r="D42" s="10">
        <v>2550</v>
      </c>
    </row>
    <row r="43" spans="2:4" ht="29.25" customHeight="1">
      <c r="B43" s="34" t="s">
        <v>31</v>
      </c>
      <c r="C43" s="17"/>
      <c r="D43" s="10">
        <v>1800</v>
      </c>
    </row>
    <row r="44" spans="2:4" ht="18" customHeight="1">
      <c r="B44" s="13" t="s">
        <v>32</v>
      </c>
      <c r="C44" s="17"/>
      <c r="D44" s="10">
        <v>2600</v>
      </c>
    </row>
    <row r="45" spans="2:4" ht="18" customHeight="1">
      <c r="B45" s="12" t="s">
        <v>33</v>
      </c>
      <c r="C45" s="17"/>
      <c r="D45" s="10">
        <v>4760</v>
      </c>
    </row>
    <row r="46" spans="2:4" ht="15" customHeight="1">
      <c r="B46" s="11" t="s">
        <v>34</v>
      </c>
      <c r="C46" s="17"/>
      <c r="D46" s="10">
        <v>4374</v>
      </c>
    </row>
    <row r="47" spans="2:4" ht="18.75" customHeight="1">
      <c r="B47" s="12" t="s">
        <v>35</v>
      </c>
      <c r="C47" s="17"/>
      <c r="D47" s="10">
        <v>7000</v>
      </c>
    </row>
    <row r="48" spans="2:4" ht="16.5" customHeight="1">
      <c r="B48" s="1"/>
      <c r="C48" s="2"/>
      <c r="D48" s="44"/>
    </row>
    <row r="49" spans="2:4" ht="18.75" customHeight="1">
      <c r="B49" s="39" t="s">
        <v>36</v>
      </c>
      <c r="C49" s="40"/>
      <c r="D49" s="48">
        <v>63549.9</v>
      </c>
    </row>
    <row r="50" spans="2:4" ht="16.5" customHeight="1">
      <c r="B50" s="41" t="s">
        <v>6</v>
      </c>
      <c r="C50" s="49"/>
      <c r="D50" s="50"/>
    </row>
    <row r="51" spans="2:4" ht="16.5" customHeight="1">
      <c r="B51" s="38" t="s">
        <v>37</v>
      </c>
      <c r="C51" s="36"/>
      <c r="D51" s="47">
        <v>25935</v>
      </c>
    </row>
    <row r="52" spans="2:4" ht="16.5" customHeight="1">
      <c r="B52" s="38" t="s">
        <v>38</v>
      </c>
      <c r="C52" s="36"/>
      <c r="D52" s="47">
        <v>4900</v>
      </c>
    </row>
    <row r="53" spans="2:4" ht="16.5" customHeight="1">
      <c r="B53" s="38" t="s">
        <v>39</v>
      </c>
      <c r="C53" s="36"/>
      <c r="D53" s="47">
        <v>30114.9</v>
      </c>
    </row>
    <row r="54" spans="2:4" ht="16.5" customHeight="1">
      <c r="B54" s="38" t="s">
        <v>40</v>
      </c>
      <c r="C54" s="36"/>
      <c r="D54" s="47">
        <v>2600</v>
      </c>
    </row>
    <row r="55" spans="2:4" ht="16.5" customHeight="1">
      <c r="B55" s="35"/>
      <c r="C55" s="36"/>
      <c r="D55" s="47"/>
    </row>
    <row r="56" spans="2:4" ht="15">
      <c r="B56" s="39" t="s">
        <v>58</v>
      </c>
      <c r="C56" s="40"/>
      <c r="D56" s="48">
        <v>49500</v>
      </c>
    </row>
    <row r="57" spans="2:4" ht="15">
      <c r="B57" s="55" t="s">
        <v>6</v>
      </c>
      <c r="C57" s="49"/>
      <c r="D57" s="50"/>
    </row>
    <row r="58" spans="2:4" ht="15">
      <c r="B58" s="38" t="s">
        <v>76</v>
      </c>
      <c r="C58" s="36"/>
      <c r="D58" s="47">
        <v>49500</v>
      </c>
    </row>
    <row r="59" spans="2:4" ht="15">
      <c r="B59" s="38"/>
      <c r="C59" s="36"/>
      <c r="D59" s="47"/>
    </row>
    <row r="60" spans="2:4" ht="15">
      <c r="B60" s="52" t="s">
        <v>43</v>
      </c>
      <c r="C60" s="40"/>
      <c r="D60" s="48">
        <v>482950.55</v>
      </c>
    </row>
    <row r="61" spans="2:4" ht="15.75" customHeight="1">
      <c r="B61" s="41" t="s">
        <v>6</v>
      </c>
      <c r="C61" s="36"/>
      <c r="D61" s="47"/>
    </row>
    <row r="62" spans="2:4" ht="15.75" customHeight="1">
      <c r="B62" s="38" t="s">
        <v>1</v>
      </c>
      <c r="C62" s="36"/>
      <c r="D62" s="47">
        <v>239115.55</v>
      </c>
    </row>
    <row r="63" spans="2:4" ht="15.75" customHeight="1">
      <c r="B63" s="38" t="s">
        <v>44</v>
      </c>
      <c r="C63" s="36"/>
      <c r="D63" s="47">
        <v>222620</v>
      </c>
    </row>
    <row r="64" spans="2:4" ht="15.75" customHeight="1">
      <c r="B64" s="38" t="s">
        <v>45</v>
      </c>
      <c r="C64" s="36"/>
      <c r="D64" s="47">
        <v>21215</v>
      </c>
    </row>
    <row r="65" spans="2:4" ht="13.5" customHeight="1">
      <c r="B65" s="78"/>
      <c r="C65" s="79"/>
      <c r="D65" s="47"/>
    </row>
    <row r="66" spans="2:4" ht="15">
      <c r="B66" s="63" t="s">
        <v>46</v>
      </c>
      <c r="C66" s="64"/>
      <c r="D66" s="59">
        <v>22373287.99</v>
      </c>
    </row>
    <row r="67" spans="2:4" ht="15">
      <c r="B67" s="66" t="s">
        <v>47</v>
      </c>
      <c r="C67" s="66"/>
      <c r="D67" s="68">
        <f>21931585.61+441702.38</f>
        <v>22373287.99</v>
      </c>
    </row>
    <row r="68" spans="2:4" ht="15">
      <c r="B68" s="41" t="s">
        <v>6</v>
      </c>
      <c r="C68" s="80"/>
      <c r="D68" s="80"/>
    </row>
    <row r="69" spans="2:4" ht="15">
      <c r="B69" s="55"/>
      <c r="C69" s="55"/>
      <c r="D69" s="58"/>
    </row>
    <row r="70" spans="2:4" ht="15">
      <c r="B70" s="55" t="s">
        <v>18</v>
      </c>
      <c r="C70" s="55"/>
      <c r="D70" s="58">
        <f>15033044.9+337432.63</f>
        <v>15370477.530000001</v>
      </c>
    </row>
    <row r="71" spans="2:4" ht="15">
      <c r="B71" s="55" t="s">
        <v>64</v>
      </c>
      <c r="C71" s="55"/>
      <c r="D71" s="58"/>
    </row>
    <row r="72" spans="2:4" ht="15">
      <c r="B72" s="55" t="s">
        <v>65</v>
      </c>
      <c r="C72" s="55"/>
      <c r="D72" s="58">
        <v>337432.63</v>
      </c>
    </row>
    <row r="73" spans="2:4" ht="26.25">
      <c r="B73" s="60" t="s">
        <v>48</v>
      </c>
      <c r="C73" s="55"/>
      <c r="D73" s="58">
        <v>60800</v>
      </c>
    </row>
    <row r="74" spans="2:4" ht="15">
      <c r="B74" s="60" t="s">
        <v>49</v>
      </c>
      <c r="C74" s="55"/>
      <c r="D74" s="58">
        <v>2630.65</v>
      </c>
    </row>
    <row r="75" spans="2:4" ht="15">
      <c r="B75" s="55" t="s">
        <v>19</v>
      </c>
      <c r="C75" s="55"/>
      <c r="D75" s="58">
        <f>4482840.71+104269.75</f>
        <v>4587110.46</v>
      </c>
    </row>
    <row r="76" spans="2:4" ht="15">
      <c r="B76" s="55" t="s">
        <v>20</v>
      </c>
      <c r="C76" s="55"/>
      <c r="D76" s="58">
        <v>2400</v>
      </c>
    </row>
    <row r="77" spans="2:4" ht="15">
      <c r="B77" s="55" t="s">
        <v>21</v>
      </c>
      <c r="C77" s="55"/>
      <c r="D77" s="58">
        <v>760</v>
      </c>
    </row>
    <row r="78" spans="2:4" ht="15">
      <c r="B78" s="55"/>
      <c r="C78" s="55"/>
      <c r="D78" s="58"/>
    </row>
    <row r="79" spans="2:4" ht="15">
      <c r="B79" s="55" t="s">
        <v>50</v>
      </c>
      <c r="C79" s="55"/>
      <c r="D79" s="58">
        <v>5000</v>
      </c>
    </row>
    <row r="80" spans="2:4" ht="15">
      <c r="B80" s="55"/>
      <c r="C80" s="55"/>
      <c r="D80" s="58"/>
    </row>
    <row r="81" spans="2:4" ht="15">
      <c r="B81" s="39" t="s">
        <v>22</v>
      </c>
      <c r="C81" s="70"/>
      <c r="D81" s="15">
        <v>20000</v>
      </c>
    </row>
    <row r="82" spans="2:4" ht="15">
      <c r="B82" s="55" t="s">
        <v>6</v>
      </c>
      <c r="C82" s="71"/>
      <c r="D82" s="47"/>
    </row>
    <row r="83" spans="2:4" ht="15">
      <c r="B83" s="8" t="s">
        <v>51</v>
      </c>
      <c r="C83" s="71"/>
      <c r="D83" s="10">
        <v>20000</v>
      </c>
    </row>
    <row r="84" spans="2:4" ht="15">
      <c r="B84" s="35"/>
      <c r="C84" s="71"/>
      <c r="D84" s="47"/>
    </row>
    <row r="85" spans="2:4" ht="15">
      <c r="B85" s="39" t="s">
        <v>28</v>
      </c>
      <c r="C85" s="70"/>
      <c r="D85" s="46">
        <v>449335.04</v>
      </c>
    </row>
    <row r="86" spans="2:4" ht="15">
      <c r="B86" s="55" t="s">
        <v>6</v>
      </c>
      <c r="C86" s="71"/>
      <c r="D86" s="47"/>
    </row>
    <row r="87" spans="2:4" ht="15">
      <c r="B87" s="8" t="s">
        <v>52</v>
      </c>
      <c r="C87" s="71"/>
      <c r="D87" s="10">
        <v>39089.5</v>
      </c>
    </row>
    <row r="88" spans="2:4" ht="15">
      <c r="B88" s="8" t="s">
        <v>53</v>
      </c>
      <c r="C88" s="71"/>
      <c r="D88" s="10">
        <v>91508.46</v>
      </c>
    </row>
    <row r="89" spans="2:4" ht="15">
      <c r="B89" s="8" t="s">
        <v>54</v>
      </c>
      <c r="C89" s="36"/>
      <c r="D89" s="10">
        <v>17430.6</v>
      </c>
    </row>
    <row r="90" spans="2:4" ht="15">
      <c r="B90" s="8" t="s">
        <v>55</v>
      </c>
      <c r="C90" s="36"/>
      <c r="D90" s="10">
        <v>16530</v>
      </c>
    </row>
    <row r="91" spans="2:4" ht="15">
      <c r="B91" s="53" t="s">
        <v>56</v>
      </c>
      <c r="C91" s="36"/>
      <c r="D91" s="10">
        <v>11089.5</v>
      </c>
    </row>
    <row r="92" spans="2:4" ht="15">
      <c r="B92" s="8" t="s">
        <v>57</v>
      </c>
      <c r="C92" s="36"/>
      <c r="D92" s="10">
        <v>273686.98</v>
      </c>
    </row>
    <row r="93" spans="2:4" ht="15">
      <c r="B93" s="8"/>
      <c r="C93" s="36"/>
      <c r="D93" s="10"/>
    </row>
    <row r="94" spans="2:4" ht="15">
      <c r="B94" s="39" t="s">
        <v>58</v>
      </c>
      <c r="C94" s="40"/>
      <c r="D94" s="48">
        <v>1655680.04</v>
      </c>
    </row>
    <row r="95" spans="2:4" ht="15">
      <c r="B95" s="55" t="s">
        <v>6</v>
      </c>
      <c r="C95" s="49"/>
      <c r="D95" s="50"/>
    </row>
    <row r="96" spans="2:4" ht="15">
      <c r="B96" s="38" t="s">
        <v>59</v>
      </c>
      <c r="C96" s="36"/>
      <c r="D96" s="47">
        <v>401080.04</v>
      </c>
    </row>
    <row r="97" spans="2:4" ht="15">
      <c r="B97" s="38" t="s">
        <v>60</v>
      </c>
      <c r="C97" s="36"/>
      <c r="D97" s="47">
        <v>1254600</v>
      </c>
    </row>
    <row r="98" spans="2:4" ht="16.5" customHeight="1">
      <c r="B98" s="35"/>
      <c r="C98" s="36"/>
      <c r="D98" s="47"/>
    </row>
    <row r="99" spans="2:4" ht="19.5" customHeight="1">
      <c r="B99" s="52" t="s">
        <v>43</v>
      </c>
      <c r="C99" s="40"/>
      <c r="D99" s="48">
        <v>219094.27</v>
      </c>
    </row>
    <row r="100" spans="2:4" ht="15">
      <c r="B100" s="55" t="s">
        <v>6</v>
      </c>
      <c r="C100" s="36"/>
      <c r="D100" s="47"/>
    </row>
    <row r="101" spans="2:4" ht="15">
      <c r="B101" s="38" t="s">
        <v>61</v>
      </c>
      <c r="C101" s="36"/>
      <c r="D101" s="47">
        <v>135425.84</v>
      </c>
    </row>
    <row r="102" spans="2:4" ht="15">
      <c r="B102" s="38" t="s">
        <v>62</v>
      </c>
      <c r="C102" s="36"/>
      <c r="D102" s="47">
        <v>52627.2</v>
      </c>
    </row>
    <row r="103" spans="2:4" ht="15">
      <c r="B103" s="38" t="s">
        <v>63</v>
      </c>
      <c r="C103" s="36"/>
      <c r="D103" s="47">
        <v>31041.23</v>
      </c>
    </row>
    <row r="104" spans="2:4" ht="15">
      <c r="B104" s="35"/>
      <c r="C104" s="36"/>
      <c r="D104" s="47"/>
    </row>
    <row r="105" spans="2:4" ht="15">
      <c r="B105" s="63" t="s">
        <v>75</v>
      </c>
      <c r="C105" s="64"/>
      <c r="D105" s="59">
        <f>118256.17+791405.14</f>
        <v>909661.31</v>
      </c>
    </row>
    <row r="106" spans="2:4" s="54" customFormat="1" ht="15">
      <c r="B106" s="55" t="s">
        <v>6</v>
      </c>
      <c r="C106" s="65"/>
      <c r="D106" s="56"/>
    </row>
    <row r="107" spans="2:4" s="54" customFormat="1" ht="15">
      <c r="B107" s="55" t="s">
        <v>67</v>
      </c>
      <c r="C107" s="65"/>
      <c r="D107" s="56">
        <v>791405.14</v>
      </c>
    </row>
    <row r="108" spans="2:4" s="54" customFormat="1" ht="15">
      <c r="B108" s="55" t="s">
        <v>68</v>
      </c>
      <c r="C108" s="65"/>
      <c r="D108" s="56">
        <v>118256.17</v>
      </c>
    </row>
    <row r="109" spans="2:4" s="54" customFormat="1" ht="15">
      <c r="B109" s="55"/>
      <c r="C109" s="65"/>
      <c r="D109" s="56"/>
    </row>
    <row r="110" spans="2:4" ht="15">
      <c r="B110" s="55" t="s">
        <v>69</v>
      </c>
      <c r="C110" s="66"/>
      <c r="D110" s="56">
        <f>118256.17+791405.14</f>
        <v>909661.31</v>
      </c>
    </row>
    <row r="111" spans="2:4" ht="15">
      <c r="B111" s="55" t="s">
        <v>6</v>
      </c>
      <c r="C111" s="80"/>
      <c r="D111" s="80"/>
    </row>
    <row r="112" spans="2:4" ht="15">
      <c r="B112" s="55" t="s">
        <v>70</v>
      </c>
      <c r="C112" s="55"/>
      <c r="D112" s="58">
        <f>4664.4+30456.37</f>
        <v>35120.77</v>
      </c>
    </row>
    <row r="113" spans="2:4" ht="15">
      <c r="B113" s="55" t="s">
        <v>64</v>
      </c>
      <c r="C113" s="55"/>
      <c r="D113" s="58"/>
    </row>
    <row r="114" spans="2:4" ht="15">
      <c r="B114" s="55" t="s">
        <v>67</v>
      </c>
      <c r="C114" s="55"/>
      <c r="D114" s="58">
        <v>30456.37</v>
      </c>
    </row>
    <row r="115" spans="2:4" ht="15">
      <c r="B115" s="55" t="s">
        <v>68</v>
      </c>
      <c r="C115" s="55"/>
      <c r="D115" s="58">
        <v>4664.4</v>
      </c>
    </row>
    <row r="116" spans="2:4" ht="15">
      <c r="B116" s="60"/>
      <c r="C116" s="55"/>
      <c r="D116" s="58"/>
    </row>
    <row r="117" spans="2:4" ht="15">
      <c r="B117" s="39" t="s">
        <v>28</v>
      </c>
      <c r="C117" s="70"/>
      <c r="D117" s="46">
        <v>620271</v>
      </c>
    </row>
    <row r="118" spans="2:4" ht="15">
      <c r="B118" s="55"/>
      <c r="C118" s="55"/>
      <c r="D118" s="58"/>
    </row>
    <row r="119" spans="2:4" ht="15">
      <c r="B119" s="55" t="s">
        <v>71</v>
      </c>
      <c r="C119" s="55"/>
      <c r="D119" s="58">
        <v>340000</v>
      </c>
    </row>
    <row r="120" spans="2:4" ht="15">
      <c r="B120" s="55" t="s">
        <v>64</v>
      </c>
      <c r="C120" s="55"/>
      <c r="D120" s="58"/>
    </row>
    <row r="121" spans="2:4" ht="15">
      <c r="B121" s="55" t="s">
        <v>67</v>
      </c>
      <c r="C121" s="55"/>
      <c r="D121" s="58">
        <v>295800</v>
      </c>
    </row>
    <row r="122" spans="2:4" ht="15">
      <c r="B122" s="55" t="s">
        <v>68</v>
      </c>
      <c r="C122" s="55"/>
      <c r="D122" s="58">
        <v>44200</v>
      </c>
    </row>
    <row r="123" spans="2:4" ht="15">
      <c r="B123" s="55"/>
      <c r="C123" s="55"/>
      <c r="D123" s="58"/>
    </row>
    <row r="124" spans="2:4" ht="26.25">
      <c r="B124" s="60" t="s">
        <v>72</v>
      </c>
      <c r="C124" s="55"/>
      <c r="D124" s="58">
        <v>280271</v>
      </c>
    </row>
    <row r="125" spans="2:4" ht="15">
      <c r="B125" s="55" t="s">
        <v>64</v>
      </c>
      <c r="C125" s="55"/>
      <c r="D125" s="58"/>
    </row>
    <row r="126" spans="2:4" ht="15">
      <c r="B126" s="55" t="s">
        <v>67</v>
      </c>
      <c r="C126" s="55"/>
      <c r="D126" s="58">
        <v>243835.77</v>
      </c>
    </row>
    <row r="127" spans="2:4" ht="15">
      <c r="B127" s="55" t="s">
        <v>68</v>
      </c>
      <c r="C127" s="72"/>
      <c r="D127" s="58">
        <v>36435.23</v>
      </c>
    </row>
    <row r="128" spans="2:4" ht="15">
      <c r="B128" s="81"/>
      <c r="C128" s="81"/>
      <c r="D128" s="82"/>
    </row>
    <row r="129" spans="2:4" ht="16.5">
      <c r="B129" s="85" t="s">
        <v>73</v>
      </c>
      <c r="C129" s="85"/>
      <c r="D129" s="85"/>
    </row>
    <row r="130" spans="2:4" ht="15">
      <c r="B130" s="83" t="s">
        <v>69</v>
      </c>
      <c r="C130" s="64"/>
      <c r="D130" s="59">
        <v>102720</v>
      </c>
    </row>
    <row r="131" spans="2:4" ht="15">
      <c r="B131" s="55"/>
      <c r="C131" s="65"/>
      <c r="D131" s="56"/>
    </row>
    <row r="132" spans="2:4" ht="15">
      <c r="B132" s="39" t="s">
        <v>43</v>
      </c>
      <c r="C132" s="40"/>
      <c r="D132" s="48">
        <v>102720</v>
      </c>
    </row>
    <row r="133" spans="2:4" ht="15">
      <c r="B133" s="41" t="s">
        <v>6</v>
      </c>
      <c r="C133" s="36"/>
      <c r="D133" s="47"/>
    </row>
    <row r="134" spans="2:4" ht="15">
      <c r="B134" s="38" t="s">
        <v>1</v>
      </c>
      <c r="C134" s="36"/>
      <c r="D134" s="47">
        <v>102720</v>
      </c>
    </row>
    <row r="135" spans="2:4" ht="16.5">
      <c r="B135" s="85" t="s">
        <v>77</v>
      </c>
      <c r="C135" s="85"/>
      <c r="D135" s="85"/>
    </row>
    <row r="136" spans="2:4" ht="15">
      <c r="B136" s="83" t="s">
        <v>87</v>
      </c>
      <c r="C136" s="64"/>
      <c r="D136" s="59">
        <f>SUM(D138:D146)</f>
        <v>5435101.600000001</v>
      </c>
    </row>
    <row r="137" spans="2:4" ht="15">
      <c r="B137" s="41" t="s">
        <v>6</v>
      </c>
      <c r="C137" s="79"/>
      <c r="D137" s="71"/>
    </row>
    <row r="138" spans="2:4" ht="15">
      <c r="B138" s="77" t="s">
        <v>78</v>
      </c>
      <c r="C138" s="77"/>
      <c r="D138" s="58">
        <v>1089800</v>
      </c>
    </row>
    <row r="139" spans="2:4" ht="26.25">
      <c r="B139" s="60" t="s">
        <v>79</v>
      </c>
      <c r="C139" s="77"/>
      <c r="D139" s="58">
        <v>1257057</v>
      </c>
    </row>
    <row r="140" spans="2:4" ht="26.25">
      <c r="B140" s="60" t="s">
        <v>80</v>
      </c>
      <c r="C140" s="77"/>
      <c r="D140" s="58">
        <v>1863872</v>
      </c>
    </row>
    <row r="141" spans="2:4" ht="15">
      <c r="B141" s="77" t="s">
        <v>81</v>
      </c>
      <c r="C141" s="77"/>
      <c r="D141" s="58">
        <v>263882.05</v>
      </c>
    </row>
    <row r="142" spans="2:4" ht="15">
      <c r="B142" s="77" t="s">
        <v>85</v>
      </c>
      <c r="C142" s="77"/>
      <c r="D142" s="58">
        <v>353058</v>
      </c>
    </row>
    <row r="143" spans="2:4" ht="15">
      <c r="B143" s="77" t="s">
        <v>86</v>
      </c>
      <c r="C143" s="77"/>
      <c r="D143" s="58">
        <v>231318.74</v>
      </c>
    </row>
    <row r="144" spans="2:4" ht="15">
      <c r="B144" s="77" t="s">
        <v>82</v>
      </c>
      <c r="C144" s="77"/>
      <c r="D144" s="58">
        <v>309623.41</v>
      </c>
    </row>
    <row r="145" spans="2:4" ht="15">
      <c r="B145" s="77" t="s">
        <v>83</v>
      </c>
      <c r="C145" s="77"/>
      <c r="D145" s="58">
        <v>64036.24</v>
      </c>
    </row>
    <row r="146" spans="2:4" ht="15">
      <c r="B146" s="77" t="s">
        <v>84</v>
      </c>
      <c r="C146" s="77"/>
      <c r="D146" s="58">
        <v>2454.16</v>
      </c>
    </row>
  </sheetData>
  <sheetProtection/>
  <mergeCells count="4">
    <mergeCell ref="B129:D129"/>
    <mergeCell ref="B1:D1"/>
    <mergeCell ref="B2:D2"/>
    <mergeCell ref="B135:D135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ПСОШ№2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2013-02-13T06:14:36Z</cp:lastPrinted>
  <dcterms:created xsi:type="dcterms:W3CDTF">2012-12-21T07:37:09Z</dcterms:created>
  <dcterms:modified xsi:type="dcterms:W3CDTF">2013-02-14T08:08:28Z</dcterms:modified>
  <cp:category/>
  <cp:version/>
  <cp:contentType/>
  <cp:contentStatus/>
</cp:coreProperties>
</file>